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hovamo\Documents\PERSONAL\KLUB\ZÁVODY\2024\ČP_Orlické Záhoří\"/>
    </mc:Choice>
  </mc:AlternateContent>
  <xr:revisionPtr revIDLastSave="0" documentId="13_ncr:1_{84F954E4-4DE5-4372-BACD-8D6888F5F6ED}" xr6:coauthVersionLast="47" xr6:coauthVersionMax="47" xr10:uidLastSave="{00000000-0000-0000-0000-000000000000}"/>
  <bookViews>
    <workbookView xWindow="-108" yWindow="-108" windowWidth="23256" windowHeight="12576" xr2:uid="{81C1E18A-ED81-460B-8928-120D9CDC19C7}"/>
  </bookViews>
  <sheets>
    <sheet name="GS_výsledky" sheetId="1" r:id="rId1"/>
    <sheet name="GS_talent" sheetId="2" r:id="rId2"/>
    <sheet name="SG_výsledky" sheetId="3" r:id="rId3"/>
    <sheet name="SG_talent" sheetId="4" r:id="rId4"/>
    <sheet name="SL_výsledky" sheetId="5" r:id="rId5"/>
    <sheet name="SL_talent" sheetId="6" r:id="rId6"/>
  </sheets>
  <definedNames>
    <definedName name="_xlnm.Print_Area" localSheetId="1">GS_talent!$A$1:$P$20</definedName>
    <definedName name="_xlnm.Print_Area" localSheetId="0">GS_výsledky!$A$1:$K$115</definedName>
    <definedName name="_xlnm.Print_Area" localSheetId="3">SG_talent!$A$1:$M$19</definedName>
    <definedName name="_xlnm.Print_Area" localSheetId="2">SG_výsledky!$A$1:$I$103</definedName>
    <definedName name="_xlnm.Print_Area" localSheetId="5">SL_talent!$A$1:$P$20</definedName>
    <definedName name="_xlnm.Print_Area" localSheetId="4">SL_výsledky!$A$1:$K$103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6" l="1"/>
  <c r="O19" i="6"/>
  <c r="O18" i="6"/>
  <c r="O17" i="6"/>
  <c r="O16" i="6"/>
  <c r="O15" i="6"/>
  <c r="O14" i="6"/>
  <c r="O13" i="6"/>
  <c r="O12" i="6"/>
  <c r="J102" i="5"/>
  <c r="J101" i="5"/>
  <c r="J96" i="5"/>
  <c r="J95" i="5"/>
  <c r="J94" i="5"/>
  <c r="J85" i="5"/>
  <c r="J84" i="5"/>
  <c r="J83" i="5"/>
  <c r="J82" i="5"/>
  <c r="J81" i="5"/>
  <c r="J80" i="5"/>
  <c r="J75" i="5"/>
  <c r="J74" i="5"/>
  <c r="J73" i="5"/>
  <c r="J72" i="5"/>
  <c r="J65" i="5"/>
  <c r="J64" i="5"/>
  <c r="J63" i="5"/>
  <c r="J62" i="5"/>
  <c r="J61" i="5"/>
  <c r="J57" i="5"/>
  <c r="J56" i="5"/>
  <c r="J55" i="5"/>
  <c r="J54" i="5"/>
  <c r="J53" i="5"/>
  <c r="J52" i="5"/>
  <c r="J47" i="5"/>
  <c r="J46" i="5"/>
  <c r="J45" i="5"/>
  <c r="J41" i="5"/>
  <c r="J40" i="5"/>
  <c r="J39" i="5"/>
  <c r="J35" i="5"/>
  <c r="J34" i="5"/>
  <c r="J33" i="5"/>
  <c r="J32" i="5"/>
  <c r="J31" i="5"/>
  <c r="J26" i="5"/>
  <c r="J25" i="5"/>
  <c r="J24" i="5"/>
  <c r="J20" i="5"/>
  <c r="J19" i="5"/>
  <c r="B15" i="5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O20" i="2"/>
  <c r="O19" i="2"/>
  <c r="O18" i="2"/>
  <c r="O17" i="2"/>
  <c r="O16" i="2"/>
  <c r="O15" i="2"/>
  <c r="O14" i="2"/>
  <c r="O13" i="2"/>
  <c r="O12" i="2"/>
  <c r="J115" i="1"/>
  <c r="J114" i="1"/>
  <c r="J113" i="1"/>
  <c r="J112" i="1"/>
  <c r="J111" i="1"/>
  <c r="J110" i="1"/>
  <c r="J109" i="1"/>
  <c r="J104" i="1"/>
  <c r="J103" i="1"/>
  <c r="J98" i="1"/>
  <c r="J97" i="1"/>
  <c r="J96" i="1"/>
  <c r="J92" i="1"/>
  <c r="J91" i="1"/>
  <c r="J90" i="1"/>
  <c r="J89" i="1"/>
  <c r="J88" i="1"/>
  <c r="J87" i="1"/>
  <c r="J86" i="1"/>
  <c r="J85" i="1"/>
  <c r="J84" i="1"/>
  <c r="J83" i="1"/>
  <c r="J82" i="1"/>
  <c r="J81" i="1"/>
  <c r="J77" i="1"/>
  <c r="J76" i="1"/>
  <c r="J75" i="1"/>
  <c r="J74" i="1"/>
  <c r="J73" i="1"/>
  <c r="J67" i="1"/>
  <c r="J66" i="1"/>
  <c r="J65" i="1"/>
  <c r="J64" i="1"/>
  <c r="J63" i="1"/>
  <c r="J62" i="1"/>
  <c r="J61" i="1"/>
  <c r="J57" i="1"/>
  <c r="J56" i="1"/>
  <c r="J55" i="1"/>
  <c r="J54" i="1"/>
  <c r="J53" i="1"/>
  <c r="J52" i="1"/>
  <c r="J48" i="1"/>
  <c r="J47" i="1"/>
  <c r="J46" i="1"/>
  <c r="J45" i="1"/>
  <c r="J41" i="1"/>
  <c r="J40" i="1"/>
  <c r="J39" i="1"/>
  <c r="J35" i="1"/>
  <c r="J34" i="1"/>
  <c r="J33" i="1"/>
  <c r="J32" i="1"/>
  <c r="J31" i="1"/>
  <c r="J27" i="1"/>
  <c r="J26" i="1"/>
  <c r="J25" i="1"/>
  <c r="J24" i="1"/>
  <c r="J20" i="1"/>
  <c r="J19" i="1"/>
  <c r="J15" i="1"/>
  <c r="B15" i="1"/>
</calcChain>
</file>

<file path=xl/sharedStrings.xml><?xml version="1.0" encoding="utf-8"?>
<sst xmlns="http://schemas.openxmlformats.org/spreadsheetml/2006/main" count="1060" uniqueCount="169">
  <si>
    <t xml:space="preserve">Český pohár v travním lyžování - Orlické Záhoří
</t>
  </si>
  <si>
    <t>OBŘÍ SLALOM - výsledky</t>
  </si>
  <si>
    <t>Datum konání:</t>
  </si>
  <si>
    <t>1.6.2024</t>
  </si>
  <si>
    <t>Technický delegát:</t>
  </si>
  <si>
    <t>Tomáš Lipanský</t>
  </si>
  <si>
    <t>Ředitel závodu:</t>
  </si>
  <si>
    <t>Adéla Kettnerová</t>
  </si>
  <si>
    <t>Arbitr:</t>
  </si>
  <si>
    <t>Oldřich Korynta</t>
  </si>
  <si>
    <t>Počet bran 1. kolo:</t>
  </si>
  <si>
    <t>U10,12 - 14 bran, U12,16 - 19 bran, JUN, DOSP 16 bran</t>
  </si>
  <si>
    <t>Počet bran 2. kolo:</t>
  </si>
  <si>
    <t>Stavitelé tratí 1. kolo:</t>
  </si>
  <si>
    <t>Václav Mačát, Martin Štěpánek</t>
  </si>
  <si>
    <t>Stavitelé tratí 2. kolo:</t>
  </si>
  <si>
    <t xml:space="preserve">Dušan Vítek, Daniel Mačát </t>
  </si>
  <si>
    <t>Umístění</t>
  </si>
  <si>
    <t>St. číslo</t>
  </si>
  <si>
    <t>Jméno</t>
  </si>
  <si>
    <t>Ročník</t>
  </si>
  <si>
    <t>Pohlaví</t>
  </si>
  <si>
    <t>Země</t>
  </si>
  <si>
    <t>Klub</t>
  </si>
  <si>
    <t>1. kolo</t>
  </si>
  <si>
    <t>2. kolo</t>
  </si>
  <si>
    <t>Celkem</t>
  </si>
  <si>
    <t>Body ČP</t>
  </si>
  <si>
    <t>U10 - PŘÍPRAVKA</t>
  </si>
  <si>
    <t>Havelková Lea</t>
  </si>
  <si>
    <t>L</t>
  </si>
  <si>
    <t>CZE</t>
  </si>
  <si>
    <t>FSA Brno</t>
  </si>
  <si>
    <t>Vítek Jakub</t>
  </si>
  <si>
    <t>M</t>
  </si>
  <si>
    <t>SVK</t>
  </si>
  <si>
    <t>DUVI SPORT Zl.MORAVCE</t>
  </si>
  <si>
    <t xml:space="preserve">Kafka Tobiáš </t>
  </si>
  <si>
    <t>Lyžařský klub Svinec z.s.</t>
  </si>
  <si>
    <t>U12 - PŘEDŽAČKY</t>
  </si>
  <si>
    <t>Bočková Anna</t>
  </si>
  <si>
    <t>Kokošková Zuzana</t>
  </si>
  <si>
    <t>SKI TEAM MARTINSKE  HOLE</t>
  </si>
  <si>
    <t>Arnold Franziska</t>
  </si>
  <si>
    <t>Mervová Bára</t>
  </si>
  <si>
    <t>Ski klub Velké Meziříčí</t>
  </si>
  <si>
    <t>U12 - PŘEDŽÁCI</t>
  </si>
  <si>
    <t>Vitek Matej</t>
  </si>
  <si>
    <t>Šebek Jan</t>
  </si>
  <si>
    <t>Tělocvičná jednota Sokol Předklášteří</t>
  </si>
  <si>
    <t>Kristián Kafka</t>
  </si>
  <si>
    <t>Pernický Felix</t>
  </si>
  <si>
    <t>Topinka Jiří</t>
  </si>
  <si>
    <t>U14 - MLADŠÍ ŽÁČKY</t>
  </si>
  <si>
    <t>Seifertová Gita</t>
  </si>
  <si>
    <t>Knorová Adéla</t>
  </si>
  <si>
    <t>Knor-ski team z.s.</t>
  </si>
  <si>
    <t>Štulíková Ester</t>
  </si>
  <si>
    <t>Orlický ski team z.s.</t>
  </si>
  <si>
    <t>U14 - MLADŠÍ ŽÁCI</t>
  </si>
  <si>
    <t>Macura Kristián</t>
  </si>
  <si>
    <t>Hrynyšin Ondra</t>
  </si>
  <si>
    <t>Šebek Filip</t>
  </si>
  <si>
    <t>Machánek Tadeáš</t>
  </si>
  <si>
    <t>TJ Slovan Moravská Třebová, z.s.</t>
  </si>
  <si>
    <t>U16 - STARŠÍ ŽAČKY</t>
  </si>
  <si>
    <t>Bláhová Tereza</t>
  </si>
  <si>
    <t>Lepejová Lívia</t>
  </si>
  <si>
    <t>SKI Valčianska Dolina</t>
  </si>
  <si>
    <t>Suchá Karolína</t>
  </si>
  <si>
    <t>SK SKI z.s.</t>
  </si>
  <si>
    <t>Kristína Korienková</t>
  </si>
  <si>
    <t>SKI Trencin</t>
  </si>
  <si>
    <t>Bošková Alžbeta</t>
  </si>
  <si>
    <t>Seifertová Marika</t>
  </si>
  <si>
    <t>U16 - STARŠÍ ŽÁCI</t>
  </si>
  <si>
    <t>Štěpánek Matyáš</t>
  </si>
  <si>
    <t>Lyžařský klub Zlín</t>
  </si>
  <si>
    <t>Gajdušek Matěj</t>
  </si>
  <si>
    <t>Juhos Sebastian</t>
  </si>
  <si>
    <t>TJ Sokol Deštné v Orlických horách z.s.</t>
  </si>
  <si>
    <t>Hrynyšin Lukáš</t>
  </si>
  <si>
    <t>Liška Šimon</t>
  </si>
  <si>
    <t>Spolek Grasski Štítná</t>
  </si>
  <si>
    <t>Smetana Matěj</t>
  </si>
  <si>
    <t>OK Ski Pardubice</t>
  </si>
  <si>
    <t>Kalandra Dušan</t>
  </si>
  <si>
    <t>Neregistrovaní</t>
  </si>
  <si>
    <t>DNF</t>
  </si>
  <si>
    <t>Hala Vít</t>
  </si>
  <si>
    <t>JUNIORKY</t>
  </si>
  <si>
    <t>Rejchrtová Eliška</t>
  </si>
  <si>
    <t>Koryntová Aneta</t>
  </si>
  <si>
    <t>Knorová Lenka</t>
  </si>
  <si>
    <t>Stloukalová Sára</t>
  </si>
  <si>
    <t>Pánková Sára</t>
  </si>
  <si>
    <t>JUNIOŘI</t>
  </si>
  <si>
    <t>Knor Aleš</t>
  </si>
  <si>
    <t>Adámek Jakub</t>
  </si>
  <si>
    <t>Lemp Pfannestill Valentin</t>
  </si>
  <si>
    <t>AUT</t>
  </si>
  <si>
    <t>SKI AUSTRIA</t>
  </si>
  <si>
    <t>Jelínek Josef</t>
  </si>
  <si>
    <t>Knor Václav</t>
  </si>
  <si>
    <t>Bláha Daniel</t>
  </si>
  <si>
    <t>Schoen Leopold</t>
  </si>
  <si>
    <t>Polanský Robin</t>
  </si>
  <si>
    <t>Tělovýchovná jednota Spartak Vrchlabí, z. s.</t>
  </si>
  <si>
    <t>Lemp Pfannestill Sebastian</t>
  </si>
  <si>
    <t>Havlíček Jiří</t>
  </si>
  <si>
    <t>SKI Řetězárna</t>
  </si>
  <si>
    <t>Vaverka Jiří</t>
  </si>
  <si>
    <t>Trnka Filip</t>
  </si>
  <si>
    <t>Raška Jakub</t>
  </si>
  <si>
    <t>DNS</t>
  </si>
  <si>
    <t>ŽENY</t>
  </si>
  <si>
    <t>Abrahamová Šárka</t>
  </si>
  <si>
    <t>Rašovská Karolína</t>
  </si>
  <si>
    <t>Gergelyová Nikola</t>
  </si>
  <si>
    <t>Bílá Martina</t>
  </si>
  <si>
    <t>MUŽI</t>
  </si>
  <si>
    <t>Barták Martin</t>
  </si>
  <si>
    <t>SKI KLUB České Petrovice</t>
  </si>
  <si>
    <t>Machů Filip</t>
  </si>
  <si>
    <t>Borák Jan</t>
  </si>
  <si>
    <t>4SKI Ostrava z.s.</t>
  </si>
  <si>
    <t>MASTERS</t>
  </si>
  <si>
    <t>Hala Jan</t>
  </si>
  <si>
    <t>Kafka Petr</t>
  </si>
  <si>
    <t>Liška Stanislav</t>
  </si>
  <si>
    <t>Mrázková Tereza</t>
  </si>
  <si>
    <t>Počet bran 1-5. kolo:</t>
  </si>
  <si>
    <t>6 bran</t>
  </si>
  <si>
    <t>Václav Mačát</t>
  </si>
  <si>
    <t>3. kolo</t>
  </si>
  <si>
    <t>4. kolo</t>
  </si>
  <si>
    <t>5. kolo</t>
  </si>
  <si>
    <t>BEST I.</t>
  </si>
  <si>
    <t>BEST II.</t>
  </si>
  <si>
    <t>TALENT</t>
  </si>
  <si>
    <t>Mervová Eva</t>
  </si>
  <si>
    <t>Voborný Petr</t>
  </si>
  <si>
    <t>Maková Sára</t>
  </si>
  <si>
    <t>Svobodová Aneta</t>
  </si>
  <si>
    <t>Kožušníková Kristýna</t>
  </si>
  <si>
    <t>Voborná Kateřina</t>
  </si>
  <si>
    <t>Kokošková Anna</t>
  </si>
  <si>
    <t>Kožušníková Markéta</t>
  </si>
  <si>
    <t>Lipanský Ferdinand</t>
  </si>
  <si>
    <t>Ski klub Špindl</t>
  </si>
  <si>
    <t>SUPER G - výsledky</t>
  </si>
  <si>
    <t>8/12</t>
  </si>
  <si>
    <t>Stavitelé tratí:</t>
  </si>
  <si>
    <t>Martin Štěpánek, Ladislav Novotný</t>
  </si>
  <si>
    <t>Počet bran 1-3. kolo:</t>
  </si>
  <si>
    <t>The Best</t>
  </si>
  <si>
    <t>CELKEM</t>
  </si>
  <si>
    <t xml:space="preserve">TALENT </t>
  </si>
  <si>
    <t>SLALOM - výsledky</t>
  </si>
  <si>
    <t>2.6.2024</t>
  </si>
  <si>
    <t>Pavel Hrynyšin</t>
  </si>
  <si>
    <t xml:space="preserve">U10-12 - 24bran, U14-16 - 28 bran, JUN, DOSP - </t>
  </si>
  <si>
    <t xml:space="preserve">Oldřich Koynta, Dušan Vítek, Daniel Mačát </t>
  </si>
  <si>
    <t>Pavel Ivánek, Václav Mačát, Ladislav Novotný</t>
  </si>
  <si>
    <t>DSQ</t>
  </si>
  <si>
    <t>Trnková Tea</t>
  </si>
  <si>
    <t>26</t>
  </si>
  <si>
    <t>61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</si>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</sst>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indexed="8"/>
      <name val="Helvetica Neue"/>
    </font>
    <font>
      <sz val="10"/>
      <color indexed="8"/>
      <name val="Helvetica Neue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rgb="FF00B0F0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  <charset val="238"/>
    </font>
    <font>
      <sz val="15"/>
      <color indexed="8"/>
      <name val="Arial"/>
      <family val="2"/>
    </font>
    <font>
      <sz val="10"/>
      <name val="Arial"/>
      <family val="2"/>
      <charset val="238"/>
    </font>
    <font>
      <sz val="8"/>
      <color indexed="8"/>
      <name val="Arial"/>
      <family val="2"/>
    </font>
    <font>
      <b/>
      <sz val="12"/>
      <color rgb="FF00B0F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" fillId="0" borderId="0" applyNumberFormat="0" applyFill="0" applyBorder="0" applyProtection="0">
      <alignment vertical="top" wrapText="1"/>
    </xf>
  </cellStyleXfs>
  <cellXfs count="200">
    <xf numFmtId="0" fontId="0" fillId="0" borderId="0" xfId="0">
      <alignment vertical="top" wrapText="1"/>
    </xf>
    <xf numFmtId="49" fontId="2" fillId="2" borderId="0" xfId="0" applyNumberFormat="1" applyFont="1" applyFill="1" applyBorder="1" applyAlignment="1">
      <alignment horizontal="center" vertical="center" wrapText="1" readingOrder="1"/>
    </xf>
    <xf numFmtId="0" fontId="3" fillId="3" borderId="0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6" fillId="2" borderId="0" xfId="0" applyNumberFormat="1" applyFont="1" applyFill="1" applyBorder="1" applyAlignment="1">
      <alignment vertical="center" readingOrder="1"/>
    </xf>
    <xf numFmtId="49" fontId="7" fillId="2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 readingOrder="1"/>
    </xf>
    <xf numFmtId="49" fontId="6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10" fillId="0" borderId="3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1" applyNumberFormat="1" applyFont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1" applyNumberFormat="1" applyFont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vertical="center"/>
    </xf>
    <xf numFmtId="2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2" fontId="10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2" fontId="10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vertical="center"/>
    </xf>
    <xf numFmtId="0" fontId="9" fillId="0" borderId="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vertical="center"/>
    </xf>
    <xf numFmtId="49" fontId="9" fillId="0" borderId="11" xfId="0" applyNumberFormat="1" applyFont="1" applyFill="1" applyBorder="1" applyAlignment="1">
      <alignment vertical="center"/>
    </xf>
    <xf numFmtId="0" fontId="9" fillId="0" borderId="1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9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49" fontId="6" fillId="2" borderId="0" xfId="0" applyNumberFormat="1" applyFont="1" applyFill="1" applyBorder="1" applyAlignment="1">
      <alignment horizontal="right" vertical="center" wrapText="1" readingOrder="1"/>
    </xf>
    <xf numFmtId="0" fontId="6" fillId="0" borderId="0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4" fillId="0" borderId="3" xfId="0" applyNumberFormat="1" applyFont="1" applyBorder="1" applyAlignment="1">
      <alignment vertical="center"/>
    </xf>
    <xf numFmtId="49" fontId="14" fillId="0" borderId="3" xfId="0" applyNumberFormat="1" applyFont="1" applyFill="1" applyBorder="1" applyAlignment="1">
      <alignment vertical="center"/>
    </xf>
    <xf numFmtId="49" fontId="15" fillId="0" borderId="3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vertical="center"/>
    </xf>
    <xf numFmtId="49" fontId="15" fillId="0" borderId="0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18" fillId="0" borderId="6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vertical="center"/>
    </xf>
    <xf numFmtId="49" fontId="16" fillId="0" borderId="6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2" fontId="15" fillId="0" borderId="6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49" fontId="14" fillId="0" borderId="12" xfId="0" applyNumberFormat="1" applyFont="1" applyBorder="1" applyAlignment="1">
      <alignment vertical="center"/>
    </xf>
    <xf numFmtId="49" fontId="14" fillId="0" borderId="8" xfId="0" applyNumberFormat="1" applyFont="1" applyBorder="1" applyAlignment="1">
      <alignment vertical="center"/>
    </xf>
    <xf numFmtId="49" fontId="14" fillId="0" borderId="5" xfId="0" applyNumberFormat="1" applyFont="1" applyFill="1" applyBorder="1" applyAlignment="1">
      <alignment vertical="center"/>
    </xf>
    <xf numFmtId="49" fontId="14" fillId="0" borderId="5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9" fillId="0" borderId="11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vertical="center"/>
    </xf>
  </cellXfs>
  <cellStyles count="2">
    <cellStyle name="Normální" xfId="0" builtinId="0"/>
    <cellStyle name="Normální 2" xfId="1" xr:uid="{E58D1479-02BC-42D6-BC8B-9EC0283C69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495300</xdr:rowOff>
    </xdr:from>
    <xdr:to>
      <xdr:col>2</xdr:col>
      <xdr:colOff>1215390</xdr:colOff>
      <xdr:row>5</xdr:row>
      <xdr:rowOff>34290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47BB373-F395-4303-81F8-F1128A50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495300"/>
          <a:ext cx="2396490" cy="1215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114300</xdr:rowOff>
    </xdr:from>
    <xdr:to>
      <xdr:col>2</xdr:col>
      <xdr:colOff>1405890</xdr:colOff>
      <xdr:row>3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B481178-E9D1-4A71-8D16-D3AB9C48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14300"/>
          <a:ext cx="2404110" cy="121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335280</xdr:rowOff>
    </xdr:from>
    <xdr:to>
      <xdr:col>2</xdr:col>
      <xdr:colOff>1398270</xdr:colOff>
      <xdr:row>4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877709-4CEF-4B92-A13B-24BD18300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5280"/>
          <a:ext cx="2404110" cy="121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495300</xdr:rowOff>
    </xdr:from>
    <xdr:to>
      <xdr:col>2</xdr:col>
      <xdr:colOff>1409700</xdr:colOff>
      <xdr:row>5</xdr:row>
      <xdr:rowOff>30480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D01707A-9F1E-4093-A1E4-42CC3B48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495300"/>
          <a:ext cx="2400300" cy="121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495300</xdr:rowOff>
    </xdr:from>
    <xdr:to>
      <xdr:col>2</xdr:col>
      <xdr:colOff>1215390</xdr:colOff>
      <xdr:row>5</xdr:row>
      <xdr:rowOff>34290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040E086-76E7-4FD3-8B16-266F3C43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495300"/>
          <a:ext cx="2396490" cy="1215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114300</xdr:rowOff>
    </xdr:from>
    <xdr:to>
      <xdr:col>2</xdr:col>
      <xdr:colOff>1405890</xdr:colOff>
      <xdr:row>3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BF005C7-CB48-4D0C-A24F-6A007C37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14300"/>
          <a:ext cx="2404110" cy="121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7B27-13DE-4B09-9A1B-860C92A618A3}">
  <dimension ref="A1:JX115"/>
  <sheetViews>
    <sheetView showGridLines="0" tabSelected="1" view="pageBreakPreview" zoomScale="85" zoomScaleNormal="99" zoomScaleSheetLayoutView="85" workbookViewId="0">
      <selection activeCell="C96" sqref="C96"/>
    </sheetView>
  </sheetViews>
  <sheetFormatPr defaultColWidth="8.33203125" defaultRowHeight="19.95" customHeight="1"/>
  <cols>
    <col min="1" max="1" width="10.21875" style="3" customWidth="1"/>
    <col min="2" max="2" width="9" style="97" bestFit="1" customWidth="1"/>
    <col min="3" max="3" width="30.21875" style="98" customWidth="1"/>
    <col min="4" max="4" width="7.33203125" style="98" customWidth="1"/>
    <col min="5" max="5" width="8.6640625" style="98" customWidth="1"/>
    <col min="6" max="6" width="21.33203125" style="3" customWidth="1"/>
    <col min="7" max="7" width="34.77734375" style="3" customWidth="1"/>
    <col min="8" max="11" width="11.109375" style="97" customWidth="1"/>
    <col min="12" max="12" width="8.33203125" style="3" customWidth="1"/>
    <col min="13" max="16384" width="8.33203125" style="3"/>
  </cols>
  <sheetData>
    <row r="1" spans="1:11" ht="49.2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7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.25" customHeight="1">
      <c r="B3" s="6"/>
      <c r="C3" s="6"/>
      <c r="D3" s="6"/>
      <c r="E3" s="6"/>
      <c r="F3" s="7" t="s">
        <v>2</v>
      </c>
      <c r="G3" s="8" t="s">
        <v>3</v>
      </c>
      <c r="H3" s="9"/>
      <c r="I3" s="9"/>
      <c r="J3" s="10"/>
      <c r="K3" s="10"/>
    </row>
    <row r="4" spans="1:11" ht="19.95" customHeight="1">
      <c r="B4" s="6"/>
      <c r="C4" s="6"/>
      <c r="D4" s="6"/>
      <c r="E4" s="6"/>
      <c r="F4" s="7" t="s">
        <v>4</v>
      </c>
      <c r="G4" s="11" t="s">
        <v>5</v>
      </c>
      <c r="H4" s="9"/>
      <c r="I4" s="9"/>
      <c r="J4" s="10"/>
      <c r="K4" s="10"/>
    </row>
    <row r="5" spans="1:11" ht="19.95" customHeight="1">
      <c r="B5" s="6"/>
      <c r="C5" s="6"/>
      <c r="D5" s="6"/>
      <c r="E5" s="6"/>
      <c r="F5" s="7" t="s">
        <v>6</v>
      </c>
      <c r="G5" s="11" t="s">
        <v>7</v>
      </c>
      <c r="H5" s="9"/>
      <c r="I5" s="9"/>
      <c r="J5" s="10"/>
      <c r="K5" s="10"/>
    </row>
    <row r="6" spans="1:11" ht="19.95" customHeight="1">
      <c r="A6" s="7"/>
      <c r="B6" s="7"/>
      <c r="C6" s="7"/>
      <c r="D6" s="7"/>
      <c r="E6" s="7"/>
      <c r="F6" s="7" t="s">
        <v>8</v>
      </c>
      <c r="G6" s="12" t="s">
        <v>9</v>
      </c>
      <c r="H6" s="13"/>
      <c r="I6" s="13"/>
      <c r="J6" s="10"/>
      <c r="K6" s="10"/>
    </row>
    <row r="7" spans="1:11" ht="19.95" customHeight="1">
      <c r="A7" s="7"/>
      <c r="B7" s="6"/>
      <c r="C7" s="6"/>
      <c r="D7" s="6"/>
      <c r="E7" s="6"/>
      <c r="F7" s="7" t="s">
        <v>10</v>
      </c>
      <c r="G7" s="14" t="s">
        <v>11</v>
      </c>
      <c r="H7" s="15"/>
      <c r="I7" s="15"/>
      <c r="J7" s="10"/>
      <c r="K7" s="3"/>
    </row>
    <row r="8" spans="1:11" ht="19.95" customHeight="1">
      <c r="B8" s="6"/>
      <c r="C8" s="6"/>
      <c r="D8" s="6"/>
      <c r="E8" s="6"/>
      <c r="F8" s="7" t="s">
        <v>12</v>
      </c>
      <c r="G8" s="14" t="s">
        <v>11</v>
      </c>
      <c r="H8" s="15"/>
      <c r="I8" s="15"/>
      <c r="J8" s="10"/>
      <c r="K8" s="10"/>
    </row>
    <row r="9" spans="1:11" ht="19.95" customHeight="1">
      <c r="B9" s="6"/>
      <c r="C9" s="6"/>
      <c r="D9" s="6"/>
      <c r="E9" s="6"/>
      <c r="F9" s="7" t="s">
        <v>13</v>
      </c>
      <c r="G9" s="16" t="s">
        <v>14</v>
      </c>
      <c r="H9" s="16"/>
      <c r="I9" s="16"/>
      <c r="J9" s="10"/>
      <c r="K9" s="10"/>
    </row>
    <row r="10" spans="1:11" ht="19.95" customHeight="1">
      <c r="B10" s="6"/>
      <c r="C10" s="6"/>
      <c r="D10" s="6"/>
      <c r="E10" s="6"/>
      <c r="F10" s="7" t="s">
        <v>15</v>
      </c>
      <c r="G10" s="16" t="s">
        <v>16</v>
      </c>
      <c r="H10" s="17"/>
      <c r="I10" s="17"/>
      <c r="J10" s="10"/>
      <c r="K10" s="10"/>
    </row>
    <row r="11" spans="1:11" s="23" customFormat="1" ht="22.95" customHeight="1">
      <c r="A11" s="18" t="s">
        <v>17</v>
      </c>
      <c r="B11" s="19" t="s">
        <v>18</v>
      </c>
      <c r="C11" s="20" t="s">
        <v>19</v>
      </c>
      <c r="D11" s="21" t="s">
        <v>20</v>
      </c>
      <c r="E11" s="21" t="s">
        <v>21</v>
      </c>
      <c r="F11" s="19" t="s">
        <v>22</v>
      </c>
      <c r="G11" s="22" t="s">
        <v>23</v>
      </c>
      <c r="H11" s="19" t="s">
        <v>24</v>
      </c>
      <c r="I11" s="19" t="s">
        <v>25</v>
      </c>
      <c r="J11" s="19" t="s">
        <v>26</v>
      </c>
      <c r="K11" s="19" t="s">
        <v>27</v>
      </c>
    </row>
    <row r="12" spans="1:11" s="23" customFormat="1" ht="22.95" customHeight="1">
      <c r="B12" s="24"/>
      <c r="C12" s="25"/>
      <c r="D12" s="25"/>
      <c r="E12" s="25"/>
      <c r="H12" s="24"/>
      <c r="I12" s="24"/>
      <c r="J12" s="24"/>
      <c r="K12" s="24"/>
    </row>
    <row r="13" spans="1:11" s="29" customFormat="1" ht="22.8" customHeight="1">
      <c r="A13" s="26" t="s">
        <v>28</v>
      </c>
      <c r="B13" s="26"/>
      <c r="C13" s="27"/>
      <c r="D13" s="27"/>
      <c r="E13" s="27"/>
      <c r="F13" s="26"/>
      <c r="G13" s="26"/>
      <c r="H13" s="28"/>
      <c r="I13" s="28"/>
      <c r="J13" s="28"/>
      <c r="K13" s="26"/>
    </row>
    <row r="14" spans="1:11" s="23" customFormat="1" ht="4.8" customHeight="1" thickBot="1">
      <c r="A14" s="30"/>
      <c r="B14" s="31"/>
      <c r="C14" s="32"/>
      <c r="D14" s="32"/>
      <c r="E14" s="32"/>
      <c r="F14" s="31"/>
      <c r="G14" s="31"/>
      <c r="H14" s="33"/>
      <c r="I14" s="33"/>
      <c r="J14" s="33"/>
      <c r="K14" s="31"/>
    </row>
    <row r="15" spans="1:11" s="23" customFormat="1" ht="22.95" customHeight="1" thickTop="1">
      <c r="A15" s="34">
        <v>1</v>
      </c>
      <c r="B15" s="34">
        <f>MAX(GS_talent!B11:B19)+1</f>
        <v>10</v>
      </c>
      <c r="C15" s="35" t="s">
        <v>29</v>
      </c>
      <c r="D15" s="36">
        <v>2015</v>
      </c>
      <c r="E15" s="21" t="s">
        <v>30</v>
      </c>
      <c r="F15" s="19" t="s">
        <v>31</v>
      </c>
      <c r="G15" s="22" t="s">
        <v>32</v>
      </c>
      <c r="H15" s="37"/>
      <c r="I15" s="37">
        <v>43.72</v>
      </c>
      <c r="J15" s="37">
        <f>SUM(H15:I15)</f>
        <v>43.72</v>
      </c>
      <c r="K15" s="34"/>
    </row>
    <row r="16" spans="1:11" s="23" customFormat="1" ht="22.95" customHeight="1">
      <c r="A16" s="38"/>
      <c r="B16" s="26"/>
      <c r="C16" s="27"/>
      <c r="D16" s="27"/>
      <c r="E16" s="27"/>
      <c r="F16" s="26"/>
      <c r="G16" s="26"/>
      <c r="H16" s="28"/>
      <c r="I16" s="28"/>
      <c r="J16" s="28"/>
      <c r="K16" s="26"/>
    </row>
    <row r="17" spans="1:11" s="29" customFormat="1" ht="22.8" customHeight="1">
      <c r="A17" s="26" t="s">
        <v>28</v>
      </c>
      <c r="B17" s="26"/>
      <c r="C17" s="27"/>
      <c r="D17" s="27"/>
      <c r="E17" s="27"/>
      <c r="F17" s="26"/>
      <c r="G17" s="26"/>
      <c r="H17" s="28"/>
      <c r="I17" s="28"/>
      <c r="J17" s="28"/>
      <c r="K17" s="26"/>
    </row>
    <row r="18" spans="1:11" s="23" customFormat="1" ht="6" customHeight="1" thickBot="1">
      <c r="A18" s="30"/>
      <c r="B18" s="31"/>
      <c r="C18" s="32"/>
      <c r="D18" s="32"/>
      <c r="E18" s="32"/>
      <c r="F18" s="31"/>
      <c r="G18" s="31"/>
      <c r="H18" s="33"/>
      <c r="I18" s="33"/>
      <c r="J18" s="33"/>
      <c r="K18" s="31"/>
    </row>
    <row r="19" spans="1:11" s="23" customFormat="1" ht="22.95" customHeight="1" thickTop="1">
      <c r="A19" s="34">
        <v>1</v>
      </c>
      <c r="B19" s="34">
        <v>12</v>
      </c>
      <c r="C19" s="35" t="s">
        <v>33</v>
      </c>
      <c r="D19" s="36">
        <v>2015</v>
      </c>
      <c r="E19" s="36" t="s">
        <v>34</v>
      </c>
      <c r="F19" s="39" t="s">
        <v>35</v>
      </c>
      <c r="G19" s="40" t="s">
        <v>36</v>
      </c>
      <c r="H19" s="37">
        <v>30.87</v>
      </c>
      <c r="I19" s="37">
        <v>31.09</v>
      </c>
      <c r="J19" s="37">
        <f t="shared" ref="J19:J20" si="0">SUM(H19:I19)</f>
        <v>61.96</v>
      </c>
      <c r="K19" s="34"/>
    </row>
    <row r="20" spans="1:11" s="23" customFormat="1" ht="22.95" customHeight="1">
      <c r="A20" s="34">
        <v>2</v>
      </c>
      <c r="B20" s="34">
        <v>11</v>
      </c>
      <c r="C20" s="41" t="s">
        <v>37</v>
      </c>
      <c r="D20" s="42">
        <v>2016</v>
      </c>
      <c r="E20" s="21" t="s">
        <v>34</v>
      </c>
      <c r="F20" s="19" t="s">
        <v>31</v>
      </c>
      <c r="G20" s="22" t="s">
        <v>38</v>
      </c>
      <c r="H20" s="37">
        <v>32.869999999999997</v>
      </c>
      <c r="I20" s="37">
        <v>31.54</v>
      </c>
      <c r="J20" s="37">
        <f t="shared" si="0"/>
        <v>64.41</v>
      </c>
      <c r="K20" s="34"/>
    </row>
    <row r="21" spans="1:11" s="23" customFormat="1" ht="22.95" customHeight="1">
      <c r="A21" s="43"/>
      <c r="B21" s="43"/>
      <c r="C21" s="44"/>
      <c r="D21" s="45"/>
      <c r="E21" s="46"/>
      <c r="F21" s="47"/>
      <c r="G21" s="26"/>
      <c r="H21" s="48"/>
      <c r="I21" s="48"/>
      <c r="J21" s="48"/>
      <c r="K21" s="43"/>
    </row>
    <row r="22" spans="1:11" s="29" customFormat="1" ht="22.8" customHeight="1">
      <c r="A22" s="26" t="s">
        <v>39</v>
      </c>
      <c r="B22" s="26"/>
      <c r="C22" s="27"/>
      <c r="D22" s="27"/>
      <c r="E22" s="27"/>
      <c r="F22" s="26"/>
      <c r="G22" s="26"/>
      <c r="H22" s="28"/>
      <c r="I22" s="28"/>
      <c r="J22" s="28"/>
      <c r="K22" s="26"/>
    </row>
    <row r="23" spans="1:11" s="23" customFormat="1" ht="6" customHeight="1" thickBot="1">
      <c r="A23" s="30"/>
      <c r="B23" s="31"/>
      <c r="C23" s="32"/>
      <c r="D23" s="32"/>
      <c r="E23" s="32"/>
      <c r="F23" s="31"/>
      <c r="G23" s="31"/>
      <c r="H23" s="33"/>
      <c r="I23" s="33"/>
      <c r="J23" s="33"/>
      <c r="K23" s="31"/>
    </row>
    <row r="24" spans="1:11" s="23" customFormat="1" ht="22.95" customHeight="1" thickTop="1">
      <c r="A24" s="34">
        <v>1</v>
      </c>
      <c r="B24" s="34">
        <v>14</v>
      </c>
      <c r="C24" s="35" t="s">
        <v>40</v>
      </c>
      <c r="D24" s="36">
        <v>2013</v>
      </c>
      <c r="E24" s="36" t="s">
        <v>30</v>
      </c>
      <c r="F24" s="39" t="s">
        <v>31</v>
      </c>
      <c r="G24" s="40" t="s">
        <v>38</v>
      </c>
      <c r="H24" s="37">
        <v>29.43</v>
      </c>
      <c r="I24" s="37">
        <v>28.99</v>
      </c>
      <c r="J24" s="37">
        <f t="shared" ref="J24:J27" si="1">SUM(H24:I24)</f>
        <v>58.42</v>
      </c>
      <c r="K24" s="34"/>
    </row>
    <row r="25" spans="1:11" s="23" customFormat="1" ht="22.95" customHeight="1">
      <c r="A25" s="34">
        <v>2</v>
      </c>
      <c r="B25" s="34">
        <v>13</v>
      </c>
      <c r="C25" s="35" t="s">
        <v>41</v>
      </c>
      <c r="D25" s="36">
        <v>2013</v>
      </c>
      <c r="E25" s="36" t="s">
        <v>30</v>
      </c>
      <c r="F25" s="39" t="s">
        <v>35</v>
      </c>
      <c r="G25" s="40" t="s">
        <v>42</v>
      </c>
      <c r="H25" s="37">
        <v>29.66</v>
      </c>
      <c r="I25" s="37">
        <v>29.48</v>
      </c>
      <c r="J25" s="37">
        <f t="shared" si="1"/>
        <v>59.14</v>
      </c>
      <c r="K25" s="34"/>
    </row>
    <row r="26" spans="1:11" s="23" customFormat="1" ht="22.95" customHeight="1">
      <c r="A26" s="34">
        <v>3</v>
      </c>
      <c r="B26" s="34">
        <v>16</v>
      </c>
      <c r="C26" s="35" t="s">
        <v>43</v>
      </c>
      <c r="D26" s="36">
        <v>2014</v>
      </c>
      <c r="E26" s="21" t="s">
        <v>30</v>
      </c>
      <c r="F26" s="19" t="s">
        <v>31</v>
      </c>
      <c r="G26" s="22" t="s">
        <v>32</v>
      </c>
      <c r="H26" s="37">
        <v>31.66</v>
      </c>
      <c r="I26" s="37">
        <v>30.44</v>
      </c>
      <c r="J26" s="49">
        <f>SUM(H26:I26)</f>
        <v>62.1</v>
      </c>
      <c r="K26" s="34"/>
    </row>
    <row r="27" spans="1:11" s="23" customFormat="1" ht="22.95" customHeight="1">
      <c r="A27" s="34">
        <v>4</v>
      </c>
      <c r="B27" s="34">
        <v>15</v>
      </c>
      <c r="C27" s="35" t="s">
        <v>44</v>
      </c>
      <c r="D27" s="36">
        <v>2013</v>
      </c>
      <c r="E27" s="21" t="s">
        <v>30</v>
      </c>
      <c r="F27" s="19" t="s">
        <v>31</v>
      </c>
      <c r="G27" s="22" t="s">
        <v>45</v>
      </c>
      <c r="H27" s="49">
        <v>32.700000000000003</v>
      </c>
      <c r="I27" s="37">
        <v>31.46</v>
      </c>
      <c r="J27" s="37">
        <f t="shared" si="1"/>
        <v>64.16</v>
      </c>
      <c r="K27" s="34"/>
    </row>
    <row r="28" spans="1:11" s="23" customFormat="1" ht="22.95" customHeight="1">
      <c r="A28" s="43"/>
      <c r="B28" s="43"/>
      <c r="C28" s="50"/>
      <c r="D28" s="51"/>
      <c r="E28" s="46"/>
      <c r="F28" s="47"/>
      <c r="G28" s="26"/>
      <c r="H28" s="48"/>
      <c r="I28" s="48"/>
      <c r="J28" s="48"/>
      <c r="K28" s="43"/>
    </row>
    <row r="29" spans="1:11" s="29" customFormat="1" ht="15.6">
      <c r="A29" s="26" t="s">
        <v>46</v>
      </c>
      <c r="B29" s="43"/>
      <c r="C29" s="52"/>
      <c r="D29" s="52"/>
      <c r="E29" s="52"/>
      <c r="H29" s="28"/>
      <c r="I29" s="28"/>
      <c r="J29" s="28"/>
      <c r="K29" s="26"/>
    </row>
    <row r="30" spans="1:11" s="23" customFormat="1" ht="8.4" customHeight="1" thickBot="1">
      <c r="A30" s="30"/>
      <c r="B30" s="31"/>
      <c r="C30" s="32"/>
      <c r="D30" s="32"/>
      <c r="E30" s="32"/>
      <c r="F30" s="31"/>
      <c r="G30" s="31"/>
      <c r="H30" s="33"/>
      <c r="I30" s="33"/>
      <c r="J30" s="33"/>
      <c r="K30" s="31"/>
    </row>
    <row r="31" spans="1:11" s="23" customFormat="1" ht="22.95" customHeight="1" thickTop="1">
      <c r="A31" s="34">
        <v>1</v>
      </c>
      <c r="B31" s="34">
        <v>20</v>
      </c>
      <c r="C31" s="20" t="s">
        <v>47</v>
      </c>
      <c r="D31" s="42">
        <v>2013</v>
      </c>
      <c r="E31" s="21" t="s">
        <v>34</v>
      </c>
      <c r="F31" s="19" t="s">
        <v>35</v>
      </c>
      <c r="G31" s="22" t="s">
        <v>36</v>
      </c>
      <c r="H31" s="37">
        <v>27.65</v>
      </c>
      <c r="I31" s="37">
        <v>27.77</v>
      </c>
      <c r="J31" s="49">
        <f>SUM(H31:I31)</f>
        <v>55.42</v>
      </c>
      <c r="K31" s="34"/>
    </row>
    <row r="32" spans="1:11" s="23" customFormat="1" ht="22.95" customHeight="1">
      <c r="A32" s="34">
        <v>2</v>
      </c>
      <c r="B32" s="34">
        <v>21</v>
      </c>
      <c r="C32" s="20" t="s">
        <v>48</v>
      </c>
      <c r="D32" s="42">
        <v>2013</v>
      </c>
      <c r="E32" s="21" t="s">
        <v>34</v>
      </c>
      <c r="F32" s="19" t="s">
        <v>31</v>
      </c>
      <c r="G32" s="22" t="s">
        <v>49</v>
      </c>
      <c r="H32" s="37">
        <v>28.16</v>
      </c>
      <c r="I32" s="37">
        <v>27.73</v>
      </c>
      <c r="J32" s="49">
        <f>SUM(H32:I32)</f>
        <v>55.89</v>
      </c>
      <c r="K32" s="34"/>
    </row>
    <row r="33" spans="1:18" s="23" customFormat="1" ht="22.95" customHeight="1">
      <c r="A33" s="34">
        <v>3</v>
      </c>
      <c r="B33" s="34">
        <v>19</v>
      </c>
      <c r="C33" s="20" t="s">
        <v>50</v>
      </c>
      <c r="D33" s="42">
        <v>2013</v>
      </c>
      <c r="E33" s="21" t="s">
        <v>34</v>
      </c>
      <c r="F33" s="19" t="s">
        <v>31</v>
      </c>
      <c r="G33" s="22" t="s">
        <v>38</v>
      </c>
      <c r="H33" s="37">
        <v>29.08</v>
      </c>
      <c r="I33" s="37">
        <v>27.74</v>
      </c>
      <c r="J33" s="49">
        <f>SUM(H33:I33)</f>
        <v>56.819999999999993</v>
      </c>
      <c r="K33" s="34"/>
    </row>
    <row r="34" spans="1:18" s="23" customFormat="1" ht="21.6" customHeight="1">
      <c r="A34" s="34">
        <v>4</v>
      </c>
      <c r="B34" s="53">
        <v>17</v>
      </c>
      <c r="C34" s="20" t="s">
        <v>51</v>
      </c>
      <c r="D34" s="42">
        <v>2013</v>
      </c>
      <c r="E34" s="21" t="s">
        <v>34</v>
      </c>
      <c r="F34" s="19" t="s">
        <v>31</v>
      </c>
      <c r="G34" s="22" t="s">
        <v>38</v>
      </c>
      <c r="H34" s="37">
        <v>29.47</v>
      </c>
      <c r="I34" s="37">
        <v>28.07</v>
      </c>
      <c r="J34" s="37">
        <f t="shared" ref="J34:J35" si="2">SUM(H34:I34)</f>
        <v>57.54</v>
      </c>
      <c r="K34" s="34"/>
    </row>
    <row r="35" spans="1:18" s="23" customFormat="1" ht="22.95" customHeight="1">
      <c r="A35" s="34">
        <v>5</v>
      </c>
      <c r="B35" s="34">
        <v>18</v>
      </c>
      <c r="C35" s="20" t="s">
        <v>52</v>
      </c>
      <c r="D35" s="42">
        <v>2014</v>
      </c>
      <c r="E35" s="21" t="s">
        <v>34</v>
      </c>
      <c r="F35" s="19" t="s">
        <v>31</v>
      </c>
      <c r="G35" s="22" t="s">
        <v>49</v>
      </c>
      <c r="H35" s="37">
        <v>29.91</v>
      </c>
      <c r="I35" s="37">
        <v>28.99</v>
      </c>
      <c r="J35" s="49">
        <f t="shared" si="2"/>
        <v>58.9</v>
      </c>
      <c r="K35" s="34"/>
    </row>
    <row r="36" spans="1:18" s="23" customFormat="1" ht="22.95" customHeight="1">
      <c r="A36" s="38"/>
      <c r="B36" s="26"/>
      <c r="C36" s="54"/>
      <c r="D36" s="55"/>
      <c r="E36" s="56"/>
      <c r="F36" s="57"/>
      <c r="G36" s="58"/>
      <c r="H36" s="28"/>
      <c r="I36" s="28"/>
      <c r="J36" s="28"/>
      <c r="K36" s="26"/>
    </row>
    <row r="37" spans="1:18" s="29" customFormat="1" ht="22.95" customHeight="1">
      <c r="A37" s="26" t="s">
        <v>53</v>
      </c>
      <c r="B37" s="43"/>
      <c r="C37" s="27"/>
      <c r="D37" s="27"/>
      <c r="E37" s="46"/>
      <c r="F37" s="47"/>
      <c r="G37" s="26"/>
      <c r="H37" s="28"/>
      <c r="I37" s="28"/>
      <c r="J37" s="28"/>
      <c r="K37" s="26"/>
    </row>
    <row r="38" spans="1:18" s="23" customFormat="1" ht="4.2" customHeight="1" thickBot="1">
      <c r="A38" s="30"/>
      <c r="B38" s="31"/>
      <c r="C38" s="32"/>
      <c r="D38" s="32"/>
      <c r="E38" s="32"/>
      <c r="F38" s="31"/>
      <c r="G38" s="31"/>
      <c r="H38" s="33"/>
      <c r="I38" s="33"/>
      <c r="J38" s="33"/>
      <c r="K38" s="31"/>
    </row>
    <row r="39" spans="1:18" s="23" customFormat="1" ht="22.95" customHeight="1" thickTop="1">
      <c r="A39" s="34">
        <v>1</v>
      </c>
      <c r="B39" s="53">
        <v>22</v>
      </c>
      <c r="C39" s="20" t="s">
        <v>54</v>
      </c>
      <c r="D39" s="42">
        <v>2011</v>
      </c>
      <c r="E39" s="21" t="s">
        <v>30</v>
      </c>
      <c r="F39" s="19" t="s">
        <v>31</v>
      </c>
      <c r="G39" s="22" t="s">
        <v>38</v>
      </c>
      <c r="H39" s="49">
        <v>33.799999999999997</v>
      </c>
      <c r="I39" s="37">
        <v>34.44</v>
      </c>
      <c r="J39" s="49">
        <f t="shared" ref="J39:J41" si="3">SUM(H39:I39)</f>
        <v>68.239999999999995</v>
      </c>
      <c r="K39" s="34"/>
    </row>
    <row r="40" spans="1:18" s="23" customFormat="1" ht="22.95" customHeight="1">
      <c r="A40" s="34">
        <v>2</v>
      </c>
      <c r="B40" s="34">
        <v>24</v>
      </c>
      <c r="C40" s="20" t="s">
        <v>55</v>
      </c>
      <c r="D40" s="42">
        <v>2011</v>
      </c>
      <c r="E40" s="21" t="s">
        <v>30</v>
      </c>
      <c r="F40" s="19" t="s">
        <v>31</v>
      </c>
      <c r="G40" s="22" t="s">
        <v>56</v>
      </c>
      <c r="H40" s="37">
        <v>33.61</v>
      </c>
      <c r="I40" s="37">
        <v>35.47</v>
      </c>
      <c r="J40" s="49">
        <f>SUM(H40:I40)</f>
        <v>69.08</v>
      </c>
      <c r="K40" s="34"/>
    </row>
    <row r="41" spans="1:18" s="23" customFormat="1" ht="22.95" customHeight="1">
      <c r="A41" s="34">
        <v>3</v>
      </c>
      <c r="B41" s="34">
        <v>23</v>
      </c>
      <c r="C41" s="20" t="s">
        <v>57</v>
      </c>
      <c r="D41" s="42">
        <v>2011</v>
      </c>
      <c r="E41" s="21" t="s">
        <v>30</v>
      </c>
      <c r="F41" s="19" t="s">
        <v>31</v>
      </c>
      <c r="G41" s="22" t="s">
        <v>58</v>
      </c>
      <c r="H41" s="37">
        <v>35.33</v>
      </c>
      <c r="I41" s="37">
        <v>36.94</v>
      </c>
      <c r="J41" s="49">
        <f t="shared" si="3"/>
        <v>72.27</v>
      </c>
      <c r="K41" s="34"/>
    </row>
    <row r="42" spans="1:18" s="23" customFormat="1" ht="22.95" customHeight="1">
      <c r="A42" s="43"/>
      <c r="B42" s="43"/>
      <c r="C42" s="27"/>
      <c r="D42" s="45"/>
      <c r="E42" s="46"/>
      <c r="F42" s="47"/>
      <c r="G42" s="27"/>
      <c r="H42" s="48"/>
      <c r="I42" s="48"/>
      <c r="J42" s="48"/>
      <c r="K42" s="43"/>
    </row>
    <row r="43" spans="1:18" s="29" customFormat="1" ht="22.8" customHeight="1">
      <c r="A43" s="26" t="s">
        <v>59</v>
      </c>
      <c r="B43" s="43"/>
      <c r="C43" s="52"/>
      <c r="D43" s="52"/>
      <c r="E43" s="52"/>
      <c r="H43" s="28"/>
      <c r="I43" s="28"/>
      <c r="J43" s="28"/>
      <c r="K43" s="26"/>
    </row>
    <row r="44" spans="1:18" s="23" customFormat="1" ht="4.2" customHeight="1" thickBot="1">
      <c r="A44" s="30"/>
      <c r="B44" s="31"/>
      <c r="C44" s="32"/>
      <c r="D44" s="32"/>
      <c r="E44" s="32"/>
      <c r="F44" s="31"/>
      <c r="G44" s="31"/>
      <c r="H44" s="33"/>
      <c r="I44" s="33"/>
      <c r="J44" s="33"/>
      <c r="K44" s="31"/>
    </row>
    <row r="45" spans="1:18" s="23" customFormat="1" ht="22.95" customHeight="1" thickTop="1">
      <c r="A45" s="34">
        <v>2</v>
      </c>
      <c r="B45" s="34">
        <v>74</v>
      </c>
      <c r="C45" s="20" t="s">
        <v>60</v>
      </c>
      <c r="D45" s="42">
        <v>2011</v>
      </c>
      <c r="E45" s="21" t="s">
        <v>34</v>
      </c>
      <c r="F45" s="19" t="s">
        <v>31</v>
      </c>
      <c r="G45" s="20" t="s">
        <v>49</v>
      </c>
      <c r="H45" s="37">
        <v>32.68</v>
      </c>
      <c r="I45" s="37">
        <v>34.909999999999997</v>
      </c>
      <c r="J45" s="49">
        <f>SUM(H45:I45)</f>
        <v>67.59</v>
      </c>
      <c r="K45" s="34"/>
    </row>
    <row r="46" spans="1:18" s="23" customFormat="1" ht="22.95" customHeight="1">
      <c r="A46" s="34">
        <v>3</v>
      </c>
      <c r="B46" s="53">
        <v>25</v>
      </c>
      <c r="C46" s="35" t="s">
        <v>61</v>
      </c>
      <c r="D46" s="36">
        <v>2011</v>
      </c>
      <c r="E46" s="21" t="s">
        <v>34</v>
      </c>
      <c r="F46" s="19" t="s">
        <v>31</v>
      </c>
      <c r="G46" s="22" t="s">
        <v>38</v>
      </c>
      <c r="H46" s="49">
        <v>33.340000000000003</v>
      </c>
      <c r="I46" s="49">
        <v>34.56</v>
      </c>
      <c r="J46" s="49">
        <f t="shared" ref="J46" si="4">SUM(H46:I46)</f>
        <v>67.900000000000006</v>
      </c>
      <c r="K46" s="34"/>
      <c r="N46" s="27"/>
      <c r="O46" s="27"/>
      <c r="P46" s="51"/>
      <c r="Q46" s="51"/>
      <c r="R46" s="51"/>
    </row>
    <row r="47" spans="1:18" s="23" customFormat="1" ht="22.95" customHeight="1">
      <c r="A47" s="34">
        <v>1</v>
      </c>
      <c r="B47" s="34">
        <v>26</v>
      </c>
      <c r="C47" s="35" t="s">
        <v>62</v>
      </c>
      <c r="D47" s="36">
        <v>2011</v>
      </c>
      <c r="E47" s="21" t="s">
        <v>34</v>
      </c>
      <c r="F47" s="19" t="s">
        <v>31</v>
      </c>
      <c r="G47" s="22" t="s">
        <v>49</v>
      </c>
      <c r="H47" s="49">
        <v>33.89</v>
      </c>
      <c r="I47" s="49">
        <v>34.369999999999997</v>
      </c>
      <c r="J47" s="49">
        <f>SUM(H47:I47)</f>
        <v>68.259999999999991</v>
      </c>
      <c r="K47" s="34"/>
      <c r="N47" s="27"/>
      <c r="O47" s="27"/>
      <c r="P47" s="51"/>
      <c r="Q47" s="51"/>
      <c r="R47" s="51"/>
    </row>
    <row r="48" spans="1:18" s="23" customFormat="1" ht="22.95" customHeight="1">
      <c r="A48" s="34">
        <v>4</v>
      </c>
      <c r="B48" s="34">
        <v>27</v>
      </c>
      <c r="C48" s="20" t="s">
        <v>63</v>
      </c>
      <c r="D48" s="42">
        <v>2012</v>
      </c>
      <c r="E48" s="21" t="s">
        <v>34</v>
      </c>
      <c r="F48" s="19" t="s">
        <v>31</v>
      </c>
      <c r="G48" s="20" t="s">
        <v>64</v>
      </c>
      <c r="H48" s="49">
        <v>37.71</v>
      </c>
      <c r="I48" s="49">
        <v>38.880000000000003</v>
      </c>
      <c r="J48" s="49">
        <f>SUM(H48:I48)</f>
        <v>76.59</v>
      </c>
      <c r="K48" s="34"/>
    </row>
    <row r="49" spans="1:18" s="23" customFormat="1" ht="22.95" customHeight="1">
      <c r="A49" s="43"/>
      <c r="B49" s="43"/>
      <c r="C49" s="27"/>
      <c r="D49" s="45"/>
      <c r="E49" s="46"/>
      <c r="F49" s="47"/>
      <c r="G49" s="27"/>
      <c r="H49" s="59"/>
      <c r="I49" s="59"/>
      <c r="J49" s="59"/>
      <c r="K49" s="43"/>
    </row>
    <row r="50" spans="1:18" s="29" customFormat="1" ht="22.95" customHeight="1">
      <c r="A50" s="26" t="s">
        <v>65</v>
      </c>
      <c r="B50" s="26"/>
      <c r="C50" s="27"/>
      <c r="D50" s="27"/>
      <c r="E50" s="27"/>
      <c r="F50" s="26"/>
      <c r="G50" s="26"/>
      <c r="H50" s="60"/>
      <c r="I50" s="60"/>
      <c r="J50" s="60"/>
      <c r="K50" s="26"/>
    </row>
    <row r="51" spans="1:18" s="23" customFormat="1" ht="4.8" customHeight="1" thickBot="1">
      <c r="A51" s="30"/>
      <c r="B51" s="31"/>
      <c r="C51" s="32"/>
      <c r="D51" s="32"/>
      <c r="E51" s="32"/>
      <c r="F51" s="31"/>
      <c r="G51" s="31"/>
      <c r="H51" s="61"/>
      <c r="I51" s="61"/>
      <c r="J51" s="61"/>
      <c r="K51" s="31"/>
    </row>
    <row r="52" spans="1:18" s="23" customFormat="1" ht="22.95" customHeight="1" thickTop="1">
      <c r="A52" s="34">
        <v>1</v>
      </c>
      <c r="B52" s="34">
        <v>30</v>
      </c>
      <c r="C52" s="20" t="s">
        <v>66</v>
      </c>
      <c r="D52" s="42">
        <v>2009</v>
      </c>
      <c r="E52" s="21" t="s">
        <v>30</v>
      </c>
      <c r="F52" s="19" t="s">
        <v>31</v>
      </c>
      <c r="G52" s="40" t="s">
        <v>58</v>
      </c>
      <c r="H52" s="49">
        <v>30.65</v>
      </c>
      <c r="I52" s="49">
        <v>32.01</v>
      </c>
      <c r="J52" s="49">
        <f>SUM(H52:I52)</f>
        <v>62.66</v>
      </c>
      <c r="K52" s="34"/>
    </row>
    <row r="53" spans="1:18" s="23" customFormat="1" ht="22.95" customHeight="1">
      <c r="A53" s="34">
        <v>3</v>
      </c>
      <c r="B53" s="34">
        <v>33</v>
      </c>
      <c r="C53" s="20" t="s">
        <v>67</v>
      </c>
      <c r="D53" s="42">
        <v>2009</v>
      </c>
      <c r="E53" s="21" t="s">
        <v>30</v>
      </c>
      <c r="F53" s="19" t="s">
        <v>35</v>
      </c>
      <c r="G53" s="40" t="s">
        <v>68</v>
      </c>
      <c r="H53" s="49">
        <v>31.37</v>
      </c>
      <c r="I53" s="49">
        <v>32.39</v>
      </c>
      <c r="J53" s="49">
        <f>SUM(H53:I53)</f>
        <v>63.760000000000005</v>
      </c>
      <c r="K53" s="34"/>
    </row>
    <row r="54" spans="1:18" s="23" customFormat="1" ht="22.95" customHeight="1">
      <c r="A54" s="34">
        <v>2</v>
      </c>
      <c r="B54" s="34">
        <v>29</v>
      </c>
      <c r="C54" s="20" t="s">
        <v>69</v>
      </c>
      <c r="D54" s="42">
        <v>2010</v>
      </c>
      <c r="E54" s="21" t="s">
        <v>30</v>
      </c>
      <c r="F54" s="19" t="s">
        <v>31</v>
      </c>
      <c r="G54" s="40" t="s">
        <v>70</v>
      </c>
      <c r="H54" s="49">
        <v>31.89</v>
      </c>
      <c r="I54" s="49">
        <v>31.92</v>
      </c>
      <c r="J54" s="49">
        <f t="shared" ref="J54:J57" si="5">SUM(H54:I54)</f>
        <v>63.81</v>
      </c>
      <c r="K54" s="34"/>
    </row>
    <row r="55" spans="1:18" s="23" customFormat="1" ht="22.95" customHeight="1">
      <c r="A55" s="34">
        <v>4</v>
      </c>
      <c r="B55" s="53">
        <v>28</v>
      </c>
      <c r="C55" s="62" t="s">
        <v>71</v>
      </c>
      <c r="D55" s="63">
        <v>2009</v>
      </c>
      <c r="E55" s="63" t="s">
        <v>30</v>
      </c>
      <c r="F55" s="64" t="s">
        <v>35</v>
      </c>
      <c r="G55" s="65" t="s">
        <v>72</v>
      </c>
      <c r="H55" s="66">
        <v>32.25</v>
      </c>
      <c r="I55" s="66">
        <v>33</v>
      </c>
      <c r="J55" s="49">
        <f>SUM(H55:I55)</f>
        <v>65.25</v>
      </c>
      <c r="K55" s="67"/>
    </row>
    <row r="56" spans="1:18" s="23" customFormat="1" ht="22.95" customHeight="1">
      <c r="A56" s="34">
        <v>5</v>
      </c>
      <c r="B56" s="34">
        <v>32</v>
      </c>
      <c r="C56" s="20" t="s">
        <v>73</v>
      </c>
      <c r="D56" s="42">
        <v>2009</v>
      </c>
      <c r="E56" s="21" t="s">
        <v>30</v>
      </c>
      <c r="F56" s="19" t="s">
        <v>35</v>
      </c>
      <c r="G56" s="40" t="s">
        <v>36</v>
      </c>
      <c r="H56" s="49">
        <v>33.49</v>
      </c>
      <c r="I56" s="49">
        <v>34.909999999999997</v>
      </c>
      <c r="J56" s="49">
        <f>SUM(H56:I56)</f>
        <v>68.400000000000006</v>
      </c>
      <c r="K56" s="34"/>
    </row>
    <row r="57" spans="1:18" s="23" customFormat="1" ht="22.95" customHeight="1">
      <c r="A57" s="34">
        <v>6</v>
      </c>
      <c r="B57" s="34">
        <v>31</v>
      </c>
      <c r="C57" s="20" t="s">
        <v>74</v>
      </c>
      <c r="D57" s="42">
        <v>2010</v>
      </c>
      <c r="E57" s="21" t="s">
        <v>30</v>
      </c>
      <c r="F57" s="19" t="s">
        <v>31</v>
      </c>
      <c r="G57" s="40" t="s">
        <v>38</v>
      </c>
      <c r="H57" s="49">
        <v>36.020000000000003</v>
      </c>
      <c r="I57" s="49">
        <v>38.5</v>
      </c>
      <c r="J57" s="49">
        <f t="shared" si="5"/>
        <v>74.52000000000001</v>
      </c>
      <c r="K57" s="34"/>
    </row>
    <row r="58" spans="1:18" s="29" customFormat="1" ht="19.2" customHeight="1">
      <c r="A58" s="26"/>
      <c r="B58" s="43"/>
      <c r="C58" s="27"/>
      <c r="D58" s="45"/>
      <c r="E58" s="46"/>
      <c r="F58" s="47"/>
      <c r="G58" s="26"/>
      <c r="H58" s="60"/>
      <c r="I58" s="60"/>
      <c r="J58" s="60"/>
      <c r="K58" s="26"/>
    </row>
    <row r="59" spans="1:18" s="29" customFormat="1" ht="22.95" customHeight="1">
      <c r="A59" s="26" t="s">
        <v>75</v>
      </c>
      <c r="B59" s="26"/>
      <c r="C59" s="27"/>
      <c r="D59" s="27"/>
      <c r="E59" s="27"/>
      <c r="F59" s="26"/>
      <c r="G59" s="26"/>
      <c r="H59" s="60"/>
      <c r="I59" s="60"/>
      <c r="J59" s="60"/>
      <c r="K59" s="26"/>
    </row>
    <row r="60" spans="1:18" s="23" customFormat="1" ht="3" customHeight="1" thickBot="1">
      <c r="A60" s="30"/>
      <c r="B60" s="31"/>
      <c r="C60" s="32"/>
      <c r="D60" s="32"/>
      <c r="E60" s="32"/>
      <c r="F60" s="31"/>
      <c r="G60" s="31"/>
      <c r="H60" s="61"/>
      <c r="I60" s="61"/>
      <c r="J60" s="61"/>
      <c r="K60" s="31"/>
    </row>
    <row r="61" spans="1:18" s="23" customFormat="1" ht="22.95" customHeight="1" thickTop="1">
      <c r="A61" s="34">
        <v>1</v>
      </c>
      <c r="B61" s="34">
        <v>39</v>
      </c>
      <c r="C61" s="20" t="s">
        <v>76</v>
      </c>
      <c r="D61" s="42">
        <v>2010</v>
      </c>
      <c r="E61" s="21" t="s">
        <v>34</v>
      </c>
      <c r="F61" s="19" t="s">
        <v>31</v>
      </c>
      <c r="G61" s="22" t="s">
        <v>77</v>
      </c>
      <c r="H61" s="49">
        <v>30.22</v>
      </c>
      <c r="I61" s="49">
        <v>30.81</v>
      </c>
      <c r="J61" s="49">
        <f>SUM(H61:I61)</f>
        <v>61.03</v>
      </c>
      <c r="K61" s="34"/>
      <c r="N61" s="29"/>
      <c r="O61" s="29"/>
      <c r="P61" s="29"/>
      <c r="Q61" s="29"/>
      <c r="R61" s="29"/>
    </row>
    <row r="62" spans="1:18" s="23" customFormat="1" ht="22.95" customHeight="1">
      <c r="A62" s="34">
        <v>2</v>
      </c>
      <c r="B62" s="34">
        <v>40</v>
      </c>
      <c r="C62" s="20" t="s">
        <v>78</v>
      </c>
      <c r="D62" s="42">
        <v>2009</v>
      </c>
      <c r="E62" s="21" t="s">
        <v>34</v>
      </c>
      <c r="F62" s="19" t="s">
        <v>31</v>
      </c>
      <c r="G62" s="22" t="s">
        <v>49</v>
      </c>
      <c r="H62" s="49">
        <v>32.04</v>
      </c>
      <c r="I62" s="49">
        <v>31.93</v>
      </c>
      <c r="J62" s="49">
        <f>SUM(H62:I62)</f>
        <v>63.97</v>
      </c>
      <c r="K62" s="34"/>
    </row>
    <row r="63" spans="1:18" s="23" customFormat="1" ht="22.95" customHeight="1">
      <c r="A63" s="34">
        <v>3</v>
      </c>
      <c r="B63" s="34">
        <v>41</v>
      </c>
      <c r="C63" s="20" t="s">
        <v>79</v>
      </c>
      <c r="D63" s="42">
        <v>2010</v>
      </c>
      <c r="E63" s="21" t="s">
        <v>34</v>
      </c>
      <c r="F63" s="19" t="s">
        <v>31</v>
      </c>
      <c r="G63" s="22" t="s">
        <v>80</v>
      </c>
      <c r="H63" s="49">
        <v>32.15</v>
      </c>
      <c r="I63" s="49">
        <v>31.97</v>
      </c>
      <c r="J63" s="49">
        <f>SUM(H63:I63)</f>
        <v>64.12</v>
      </c>
      <c r="K63" s="34"/>
    </row>
    <row r="64" spans="1:18" s="23" customFormat="1" ht="22.95" customHeight="1">
      <c r="A64" s="34">
        <v>4</v>
      </c>
      <c r="B64" s="53">
        <v>34</v>
      </c>
      <c r="C64" s="62" t="s">
        <v>81</v>
      </c>
      <c r="D64" s="63">
        <v>2009</v>
      </c>
      <c r="E64" s="63" t="s">
        <v>34</v>
      </c>
      <c r="F64" s="64" t="s">
        <v>31</v>
      </c>
      <c r="G64" s="65" t="s">
        <v>38</v>
      </c>
      <c r="H64" s="66">
        <v>31.71</v>
      </c>
      <c r="I64" s="66">
        <v>32.979999999999997</v>
      </c>
      <c r="J64" s="49">
        <f>SUM(H64:I64)</f>
        <v>64.69</v>
      </c>
      <c r="K64" s="67"/>
    </row>
    <row r="65" spans="1:11" s="23" customFormat="1" ht="22.95" customHeight="1">
      <c r="A65" s="34">
        <v>5</v>
      </c>
      <c r="B65" s="34">
        <v>38</v>
      </c>
      <c r="C65" s="20" t="s">
        <v>82</v>
      </c>
      <c r="D65" s="42">
        <v>2009</v>
      </c>
      <c r="E65" s="21" t="s">
        <v>34</v>
      </c>
      <c r="F65" s="19" t="s">
        <v>31</v>
      </c>
      <c r="G65" s="22" t="s">
        <v>83</v>
      </c>
      <c r="H65" s="49">
        <v>32.700000000000003</v>
      </c>
      <c r="I65" s="49">
        <v>32.44</v>
      </c>
      <c r="J65" s="49">
        <f>SUM(H65:I65)</f>
        <v>65.14</v>
      </c>
      <c r="K65" s="34"/>
    </row>
    <row r="66" spans="1:11" s="23" customFormat="1" ht="22.95" customHeight="1">
      <c r="A66" s="34">
        <v>6</v>
      </c>
      <c r="B66" s="34">
        <v>35</v>
      </c>
      <c r="C66" s="35" t="s">
        <v>84</v>
      </c>
      <c r="D66" s="36">
        <v>2009</v>
      </c>
      <c r="E66" s="36" t="s">
        <v>34</v>
      </c>
      <c r="F66" s="39" t="s">
        <v>31</v>
      </c>
      <c r="G66" s="22" t="s">
        <v>85</v>
      </c>
      <c r="H66" s="49">
        <v>32.270000000000003</v>
      </c>
      <c r="I66" s="49">
        <v>33.729999999999997</v>
      </c>
      <c r="J66" s="49">
        <f t="shared" ref="J66" si="6">SUM(H66:I66)</f>
        <v>66</v>
      </c>
      <c r="K66" s="34"/>
    </row>
    <row r="67" spans="1:11" s="23" customFormat="1" ht="22.95" customHeight="1">
      <c r="A67" s="34">
        <v>7</v>
      </c>
      <c r="B67" s="34">
        <v>37</v>
      </c>
      <c r="C67" s="20" t="s">
        <v>86</v>
      </c>
      <c r="D67" s="42">
        <v>2009</v>
      </c>
      <c r="E67" s="21" t="s">
        <v>34</v>
      </c>
      <c r="F67" s="19" t="s">
        <v>31</v>
      </c>
      <c r="G67" s="68" t="s">
        <v>87</v>
      </c>
      <c r="H67" s="49">
        <v>37.67</v>
      </c>
      <c r="I67" s="49">
        <v>39.950000000000003</v>
      </c>
      <c r="J67" s="49">
        <f>SUM(H67:I67)</f>
        <v>77.62</v>
      </c>
      <c r="K67" s="34"/>
    </row>
    <row r="69" spans="1:11" s="23" customFormat="1" ht="22.95" customHeight="1">
      <c r="A69" s="34" t="s">
        <v>88</v>
      </c>
      <c r="B69" s="34">
        <v>36</v>
      </c>
      <c r="C69" s="35" t="s">
        <v>89</v>
      </c>
      <c r="D69" s="36">
        <v>2010</v>
      </c>
      <c r="E69" s="36" t="s">
        <v>34</v>
      </c>
      <c r="F69" s="39" t="s">
        <v>31</v>
      </c>
      <c r="G69" s="40" t="s">
        <v>49</v>
      </c>
      <c r="H69" s="49" t="s">
        <v>88</v>
      </c>
      <c r="I69" s="49">
        <v>40.03</v>
      </c>
      <c r="J69" s="49" t="s">
        <v>88</v>
      </c>
      <c r="K69" s="34"/>
    </row>
    <row r="70" spans="1:11" s="23" customFormat="1" ht="22.95" customHeight="1">
      <c r="A70" s="69"/>
      <c r="B70" s="43"/>
      <c r="C70" s="50"/>
      <c r="D70" s="51"/>
      <c r="E70" s="51"/>
      <c r="F70" s="70"/>
      <c r="G70" s="71"/>
      <c r="H70" s="59"/>
      <c r="I70" s="59"/>
      <c r="J70" s="59"/>
      <c r="K70" s="43"/>
    </row>
    <row r="71" spans="1:11" s="23" customFormat="1" ht="22.95" customHeight="1">
      <c r="A71" s="38" t="s">
        <v>90</v>
      </c>
      <c r="B71" s="26"/>
      <c r="C71" s="27"/>
      <c r="D71" s="27"/>
      <c r="E71" s="27"/>
      <c r="F71" s="26"/>
      <c r="G71" s="26"/>
      <c r="H71" s="60"/>
      <c r="I71" s="60"/>
      <c r="J71" s="60"/>
      <c r="K71" s="26"/>
    </row>
    <row r="72" spans="1:11" s="23" customFormat="1" ht="3" customHeight="1" thickBot="1">
      <c r="A72" s="30"/>
      <c r="B72" s="31"/>
      <c r="C72" s="32"/>
      <c r="D72" s="32"/>
      <c r="E72" s="32"/>
      <c r="F72" s="31"/>
      <c r="G72" s="31"/>
      <c r="H72" s="61"/>
      <c r="I72" s="61"/>
      <c r="J72" s="61"/>
      <c r="K72" s="31"/>
    </row>
    <row r="73" spans="1:11" s="23" customFormat="1" ht="22.95" customHeight="1" thickTop="1">
      <c r="A73" s="34">
        <v>1</v>
      </c>
      <c r="B73" s="34">
        <v>44</v>
      </c>
      <c r="C73" s="35" t="s">
        <v>91</v>
      </c>
      <c r="D73" s="36">
        <v>2004</v>
      </c>
      <c r="E73" s="36" t="s">
        <v>30</v>
      </c>
      <c r="F73" s="39" t="s">
        <v>31</v>
      </c>
      <c r="G73" s="40" t="s">
        <v>58</v>
      </c>
      <c r="H73" s="49">
        <v>29.75</v>
      </c>
      <c r="I73" s="49">
        <v>29.05</v>
      </c>
      <c r="J73" s="49">
        <f>SUM(H73:I73)</f>
        <v>58.8</v>
      </c>
      <c r="K73" s="34"/>
    </row>
    <row r="74" spans="1:11" s="23" customFormat="1" ht="22.95" customHeight="1">
      <c r="A74" s="34">
        <v>2</v>
      </c>
      <c r="B74" s="34">
        <v>43</v>
      </c>
      <c r="C74" s="20" t="s">
        <v>92</v>
      </c>
      <c r="D74" s="42">
        <v>2006</v>
      </c>
      <c r="E74" s="21" t="s">
        <v>30</v>
      </c>
      <c r="F74" s="19" t="s">
        <v>31</v>
      </c>
      <c r="G74" s="22" t="s">
        <v>85</v>
      </c>
      <c r="H74" s="49">
        <v>30.25</v>
      </c>
      <c r="I74" s="49">
        <v>29.74</v>
      </c>
      <c r="J74" s="49">
        <f>SUM(H74:I74)</f>
        <v>59.989999999999995</v>
      </c>
      <c r="K74" s="34"/>
    </row>
    <row r="75" spans="1:11" s="23" customFormat="1" ht="22.95" customHeight="1">
      <c r="A75" s="34">
        <v>3</v>
      </c>
      <c r="B75" s="34">
        <v>45</v>
      </c>
      <c r="C75" s="20" t="s">
        <v>93</v>
      </c>
      <c r="D75" s="42">
        <v>2006</v>
      </c>
      <c r="E75" s="21" t="s">
        <v>30</v>
      </c>
      <c r="F75" s="19" t="s">
        <v>31</v>
      </c>
      <c r="G75" s="40" t="s">
        <v>56</v>
      </c>
      <c r="H75" s="49">
        <v>30.31</v>
      </c>
      <c r="I75" s="49">
        <v>29.93</v>
      </c>
      <c r="J75" s="49">
        <f>SUM(H75:I75)</f>
        <v>60.239999999999995</v>
      </c>
      <c r="K75" s="34"/>
    </row>
    <row r="76" spans="1:11" s="23" customFormat="1" ht="22.95" customHeight="1">
      <c r="A76" s="34">
        <v>4</v>
      </c>
      <c r="B76" s="34">
        <v>46</v>
      </c>
      <c r="C76" s="20" t="s">
        <v>94</v>
      </c>
      <c r="D76" s="42">
        <v>2005</v>
      </c>
      <c r="E76" s="21" t="s">
        <v>30</v>
      </c>
      <c r="F76" s="19" t="s">
        <v>31</v>
      </c>
      <c r="G76" s="40" t="s">
        <v>83</v>
      </c>
      <c r="H76" s="49">
        <v>30.44</v>
      </c>
      <c r="I76" s="49">
        <v>30.98</v>
      </c>
      <c r="J76" s="49">
        <f>SUM(H76:I76)</f>
        <v>61.42</v>
      </c>
      <c r="K76" s="34"/>
    </row>
    <row r="77" spans="1:11" s="23" customFormat="1" ht="22.95" customHeight="1">
      <c r="A77" s="34">
        <v>5</v>
      </c>
      <c r="B77" s="53">
        <v>42</v>
      </c>
      <c r="C77" s="20" t="s">
        <v>95</v>
      </c>
      <c r="D77" s="42">
        <v>2006</v>
      </c>
      <c r="E77" s="21" t="s">
        <v>30</v>
      </c>
      <c r="F77" s="19" t="s">
        <v>31</v>
      </c>
      <c r="G77" s="22" t="s">
        <v>32</v>
      </c>
      <c r="H77" s="49">
        <v>30.78</v>
      </c>
      <c r="I77" s="49">
        <v>30.67</v>
      </c>
      <c r="J77" s="49">
        <f>SUM(H77:I77)</f>
        <v>61.45</v>
      </c>
      <c r="K77" s="34"/>
    </row>
    <row r="78" spans="1:11" s="23" customFormat="1" ht="22.95" customHeight="1">
      <c r="A78" s="72"/>
      <c r="B78" s="73"/>
      <c r="C78" s="74"/>
      <c r="D78" s="75"/>
      <c r="E78" s="56"/>
      <c r="F78" s="57"/>
      <c r="G78" s="76"/>
      <c r="H78" s="77"/>
      <c r="I78" s="77"/>
      <c r="J78" s="77"/>
      <c r="K78" s="73"/>
    </row>
    <row r="79" spans="1:11" s="29" customFormat="1" ht="22.8" customHeight="1">
      <c r="A79" s="26" t="s">
        <v>96</v>
      </c>
      <c r="B79" s="26"/>
      <c r="C79" s="27"/>
      <c r="D79" s="27"/>
      <c r="E79" s="27"/>
      <c r="F79" s="26"/>
      <c r="G79" s="26"/>
      <c r="H79" s="60"/>
      <c r="I79" s="60"/>
      <c r="J79" s="60"/>
      <c r="K79" s="26"/>
    </row>
    <row r="80" spans="1:11" s="23" customFormat="1" ht="6.6" customHeight="1" thickBot="1">
      <c r="A80" s="30"/>
      <c r="B80" s="31"/>
      <c r="C80" s="32"/>
      <c r="D80" s="32"/>
      <c r="E80" s="32"/>
      <c r="F80" s="31"/>
      <c r="G80" s="31"/>
      <c r="H80" s="61"/>
      <c r="I80" s="61"/>
      <c r="J80" s="61"/>
      <c r="K80" s="31"/>
    </row>
    <row r="81" spans="1:284" s="23" customFormat="1" ht="22.95" customHeight="1" thickTop="1">
      <c r="A81" s="34">
        <v>1</v>
      </c>
      <c r="B81" s="34">
        <v>53</v>
      </c>
      <c r="C81" s="20" t="s">
        <v>97</v>
      </c>
      <c r="D81" s="42">
        <v>2004</v>
      </c>
      <c r="E81" s="21" t="s">
        <v>34</v>
      </c>
      <c r="F81" s="21" t="s">
        <v>31</v>
      </c>
      <c r="G81" s="20" t="s">
        <v>56</v>
      </c>
      <c r="H81" s="49">
        <v>28.14</v>
      </c>
      <c r="I81" s="49">
        <v>28.02</v>
      </c>
      <c r="J81" s="49">
        <f t="shared" ref="J81:J92" si="7">SUM(H81:I81)</f>
        <v>56.16</v>
      </c>
      <c r="K81" s="34"/>
    </row>
    <row r="82" spans="1:284" s="23" customFormat="1" ht="22.95" customHeight="1">
      <c r="A82" s="34">
        <v>2</v>
      </c>
      <c r="B82" s="34">
        <v>54</v>
      </c>
      <c r="C82" s="78" t="s">
        <v>98</v>
      </c>
      <c r="D82" s="79">
        <v>2007</v>
      </c>
      <c r="E82" s="80" t="s">
        <v>34</v>
      </c>
      <c r="F82" s="80" t="s">
        <v>31</v>
      </c>
      <c r="G82" s="81" t="s">
        <v>49</v>
      </c>
      <c r="H82" s="66">
        <v>28.1</v>
      </c>
      <c r="I82" s="66">
        <v>28.24</v>
      </c>
      <c r="J82" s="49">
        <f t="shared" si="7"/>
        <v>56.34</v>
      </c>
      <c r="K82" s="67"/>
    </row>
    <row r="83" spans="1:284" s="23" customFormat="1" ht="22.95" customHeight="1">
      <c r="A83" s="34">
        <v>3</v>
      </c>
      <c r="B83" s="53">
        <v>47</v>
      </c>
      <c r="C83" s="20" t="s">
        <v>99</v>
      </c>
      <c r="D83" s="82">
        <v>2006</v>
      </c>
      <c r="E83" s="82" t="s">
        <v>34</v>
      </c>
      <c r="F83" s="82" t="s">
        <v>100</v>
      </c>
      <c r="G83" s="83" t="s">
        <v>101</v>
      </c>
      <c r="H83" s="49">
        <v>28.32</v>
      </c>
      <c r="I83" s="49">
        <v>28.3</v>
      </c>
      <c r="J83" s="49">
        <f t="shared" si="7"/>
        <v>56.620000000000005</v>
      </c>
      <c r="K83" s="67"/>
    </row>
    <row r="84" spans="1:284" s="23" customFormat="1" ht="22.95" customHeight="1">
      <c r="A84" s="34">
        <v>4</v>
      </c>
      <c r="B84" s="34">
        <v>58</v>
      </c>
      <c r="C84" s="84" t="s">
        <v>102</v>
      </c>
      <c r="D84" s="85">
        <v>2007</v>
      </c>
      <c r="E84" s="86" t="s">
        <v>34</v>
      </c>
      <c r="F84" s="86" t="s">
        <v>31</v>
      </c>
      <c r="G84" s="84" t="s">
        <v>58</v>
      </c>
      <c r="H84" s="87">
        <v>28.77</v>
      </c>
      <c r="I84" s="87">
        <v>28.29</v>
      </c>
      <c r="J84" s="49">
        <f t="shared" si="7"/>
        <v>57.06</v>
      </c>
      <c r="K84" s="67"/>
    </row>
    <row r="85" spans="1:284" s="23" customFormat="1" ht="22.95" customHeight="1">
      <c r="A85" s="34">
        <v>5</v>
      </c>
      <c r="B85" s="34">
        <v>59</v>
      </c>
      <c r="C85" s="20" t="s">
        <v>103</v>
      </c>
      <c r="D85" s="42">
        <v>2006</v>
      </c>
      <c r="E85" s="21" t="s">
        <v>34</v>
      </c>
      <c r="F85" s="21" t="s">
        <v>31</v>
      </c>
      <c r="G85" s="20" t="s">
        <v>56</v>
      </c>
      <c r="H85" s="49">
        <v>28.44</v>
      </c>
      <c r="I85" s="49">
        <v>28.65</v>
      </c>
      <c r="J85" s="49">
        <f t="shared" si="7"/>
        <v>57.09</v>
      </c>
      <c r="K85" s="67"/>
    </row>
    <row r="86" spans="1:284" s="89" customFormat="1" ht="22.95" customHeight="1">
      <c r="A86" s="34">
        <v>6</v>
      </c>
      <c r="B86" s="34">
        <v>55</v>
      </c>
      <c r="C86" s="88" t="s">
        <v>104</v>
      </c>
      <c r="D86" s="42">
        <v>2006</v>
      </c>
      <c r="E86" s="42" t="s">
        <v>34</v>
      </c>
      <c r="F86" s="21" t="s">
        <v>31</v>
      </c>
      <c r="G86" s="20" t="s">
        <v>58</v>
      </c>
      <c r="H86" s="49">
        <v>28.76</v>
      </c>
      <c r="I86" s="49">
        <v>28.49</v>
      </c>
      <c r="J86" s="49">
        <f t="shared" si="7"/>
        <v>57.25</v>
      </c>
      <c r="K86" s="67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29"/>
      <c r="FI86" s="29"/>
      <c r="FJ86" s="29"/>
      <c r="FK86" s="29"/>
      <c r="FL86" s="29"/>
      <c r="FM86" s="29"/>
      <c r="FN86" s="29"/>
      <c r="FO86" s="29"/>
      <c r="FP86" s="29"/>
      <c r="FQ86" s="29"/>
      <c r="FR86" s="29"/>
      <c r="FS86" s="29"/>
      <c r="FT86" s="29"/>
      <c r="FU86" s="29"/>
      <c r="FV86" s="29"/>
      <c r="FW86" s="29"/>
      <c r="FX86" s="29"/>
      <c r="FY86" s="29"/>
      <c r="FZ86" s="29"/>
      <c r="GA86" s="29"/>
      <c r="GB86" s="29"/>
      <c r="GC86" s="29"/>
      <c r="GD86" s="29"/>
      <c r="GE86" s="29"/>
      <c r="GF86" s="29"/>
      <c r="GG86" s="29"/>
      <c r="GH86" s="29"/>
      <c r="GI86" s="29"/>
      <c r="GJ86" s="29"/>
      <c r="GK86" s="29"/>
      <c r="GL86" s="29"/>
      <c r="GM86" s="29"/>
      <c r="GN86" s="29"/>
      <c r="GO86" s="29"/>
      <c r="GP86" s="29"/>
      <c r="GQ86" s="29"/>
      <c r="GR86" s="29"/>
      <c r="GS86" s="29"/>
      <c r="GT86" s="29"/>
      <c r="GU86" s="29"/>
      <c r="GV86" s="29"/>
      <c r="GW86" s="29"/>
      <c r="GX86" s="29"/>
      <c r="GY86" s="29"/>
      <c r="GZ86" s="29"/>
      <c r="HA86" s="29"/>
      <c r="HB86" s="29"/>
      <c r="HC86" s="29"/>
      <c r="HD86" s="29"/>
      <c r="HE86" s="29"/>
      <c r="HF86" s="29"/>
      <c r="HG86" s="29"/>
      <c r="HH86" s="29"/>
      <c r="HI86" s="29"/>
      <c r="HJ86" s="29"/>
      <c r="HK86" s="29"/>
      <c r="HL86" s="29"/>
      <c r="HM86" s="29"/>
      <c r="HN86" s="29"/>
      <c r="HO86" s="29"/>
      <c r="HP86" s="29"/>
      <c r="HQ86" s="29"/>
      <c r="HR86" s="29"/>
      <c r="HS86" s="29"/>
      <c r="HT86" s="29"/>
      <c r="HU86" s="29"/>
      <c r="HV86" s="29"/>
      <c r="HW86" s="29"/>
      <c r="HX86" s="29"/>
      <c r="HY86" s="29"/>
      <c r="HZ86" s="29"/>
      <c r="IA86" s="29"/>
      <c r="IB86" s="29"/>
      <c r="IC86" s="29"/>
      <c r="ID86" s="29"/>
      <c r="IE86" s="29"/>
      <c r="IF86" s="29"/>
      <c r="IG86" s="29"/>
      <c r="IH86" s="29"/>
      <c r="II86" s="29"/>
      <c r="IJ86" s="29"/>
      <c r="IK86" s="29"/>
      <c r="IL86" s="29"/>
      <c r="IM86" s="29"/>
      <c r="IN86" s="29"/>
      <c r="IO86" s="29"/>
      <c r="IP86" s="29"/>
      <c r="IQ86" s="29"/>
      <c r="IR86" s="29"/>
      <c r="IS86" s="29"/>
      <c r="IT86" s="29"/>
      <c r="IU86" s="29"/>
      <c r="IV86" s="29"/>
      <c r="IW86" s="29"/>
      <c r="IX86" s="29"/>
      <c r="IY86" s="29"/>
      <c r="IZ86" s="29"/>
      <c r="JA86" s="29"/>
      <c r="JB86" s="29"/>
      <c r="JC86" s="29"/>
      <c r="JD86" s="29"/>
      <c r="JE86" s="29"/>
      <c r="JF86" s="29"/>
      <c r="JG86" s="29"/>
      <c r="JH86" s="29"/>
      <c r="JI86" s="29"/>
      <c r="JJ86" s="29"/>
      <c r="JK86" s="29"/>
      <c r="JL86" s="29"/>
      <c r="JM86" s="29"/>
      <c r="JN86" s="29"/>
      <c r="JO86" s="29"/>
      <c r="JP86" s="29"/>
      <c r="JQ86" s="29"/>
      <c r="JR86" s="29"/>
      <c r="JS86" s="29"/>
      <c r="JT86" s="29"/>
      <c r="JU86" s="29"/>
      <c r="JV86" s="29"/>
      <c r="JW86" s="29"/>
      <c r="JX86" s="29"/>
    </row>
    <row r="87" spans="1:284" s="29" customFormat="1" ht="22.95" customHeight="1">
      <c r="A87" s="34">
        <v>7</v>
      </c>
      <c r="B87" s="34">
        <v>49</v>
      </c>
      <c r="C87" s="90" t="s">
        <v>105</v>
      </c>
      <c r="D87" s="91">
        <v>2004</v>
      </c>
      <c r="E87" s="91" t="s">
        <v>34</v>
      </c>
      <c r="F87" s="92" t="s">
        <v>100</v>
      </c>
      <c r="G87" s="20" t="s">
        <v>101</v>
      </c>
      <c r="H87" s="66">
        <v>28.73</v>
      </c>
      <c r="I87" s="66">
        <v>28.66</v>
      </c>
      <c r="J87" s="49">
        <f t="shared" si="7"/>
        <v>57.39</v>
      </c>
      <c r="K87" s="67"/>
    </row>
    <row r="88" spans="1:284" s="23" customFormat="1" ht="22.95" customHeight="1">
      <c r="A88" s="34">
        <v>8</v>
      </c>
      <c r="B88" s="34">
        <v>48</v>
      </c>
      <c r="C88" s="90" t="s">
        <v>106</v>
      </c>
      <c r="D88" s="91">
        <v>2008</v>
      </c>
      <c r="E88" s="91" t="s">
        <v>34</v>
      </c>
      <c r="F88" s="92" t="s">
        <v>31</v>
      </c>
      <c r="G88" s="78" t="s">
        <v>107</v>
      </c>
      <c r="H88" s="66">
        <v>28.81</v>
      </c>
      <c r="I88" s="66">
        <v>28.66</v>
      </c>
      <c r="J88" s="49">
        <f t="shared" si="7"/>
        <v>57.47</v>
      </c>
      <c r="K88" s="67"/>
    </row>
    <row r="89" spans="1:284" s="23" customFormat="1" ht="22.95" customHeight="1">
      <c r="A89" s="34">
        <v>9</v>
      </c>
      <c r="B89" s="34">
        <v>56</v>
      </c>
      <c r="C89" s="90" t="s">
        <v>108</v>
      </c>
      <c r="D89" s="91">
        <v>2004</v>
      </c>
      <c r="E89" s="91" t="s">
        <v>34</v>
      </c>
      <c r="F89" s="92" t="s">
        <v>100</v>
      </c>
      <c r="G89" s="78" t="s">
        <v>101</v>
      </c>
      <c r="H89" s="66">
        <v>29.02</v>
      </c>
      <c r="I89" s="66">
        <v>28.88</v>
      </c>
      <c r="J89" s="49">
        <f t="shared" si="7"/>
        <v>57.9</v>
      </c>
      <c r="K89" s="67"/>
    </row>
    <row r="90" spans="1:284" s="23" customFormat="1" ht="22.95" customHeight="1">
      <c r="A90" s="34">
        <v>10</v>
      </c>
      <c r="B90" s="34">
        <v>52</v>
      </c>
      <c r="C90" s="78" t="s">
        <v>109</v>
      </c>
      <c r="D90" s="91">
        <v>2007</v>
      </c>
      <c r="E90" s="92" t="s">
        <v>34</v>
      </c>
      <c r="F90" s="92" t="s">
        <v>31</v>
      </c>
      <c r="G90" s="78" t="s">
        <v>110</v>
      </c>
      <c r="H90" s="66">
        <v>30.02</v>
      </c>
      <c r="I90" s="66">
        <v>30.19</v>
      </c>
      <c r="J90" s="49">
        <f t="shared" si="7"/>
        <v>60.21</v>
      </c>
      <c r="K90" s="67"/>
    </row>
    <row r="91" spans="1:284" s="23" customFormat="1" ht="22.95" customHeight="1">
      <c r="A91" s="34">
        <v>11</v>
      </c>
      <c r="B91" s="34">
        <v>57</v>
      </c>
      <c r="C91" s="90" t="s">
        <v>111</v>
      </c>
      <c r="D91" s="91">
        <v>2008</v>
      </c>
      <c r="E91" s="91" t="s">
        <v>34</v>
      </c>
      <c r="F91" s="92" t="s">
        <v>31</v>
      </c>
      <c r="G91" s="78" t="s">
        <v>45</v>
      </c>
      <c r="H91" s="66">
        <v>31.43</v>
      </c>
      <c r="I91" s="66">
        <v>30.99</v>
      </c>
      <c r="J91" s="49">
        <f t="shared" si="7"/>
        <v>62.42</v>
      </c>
      <c r="K91" s="67"/>
    </row>
    <row r="92" spans="1:284" s="23" customFormat="1" ht="22.95" customHeight="1">
      <c r="A92" s="34">
        <v>12</v>
      </c>
      <c r="B92" s="34">
        <v>50</v>
      </c>
      <c r="C92" s="20" t="s">
        <v>112</v>
      </c>
      <c r="D92" s="42">
        <v>2007</v>
      </c>
      <c r="E92" s="21" t="s">
        <v>34</v>
      </c>
      <c r="F92" s="21" t="s">
        <v>31</v>
      </c>
      <c r="G92" s="20" t="s">
        <v>64</v>
      </c>
      <c r="H92" s="66">
        <v>31.58</v>
      </c>
      <c r="I92" s="66">
        <v>31.36</v>
      </c>
      <c r="J92" s="49">
        <f t="shared" si="7"/>
        <v>62.94</v>
      </c>
      <c r="K92" s="67"/>
    </row>
    <row r="93" spans="1:284" s="23" customFormat="1" ht="22.95" customHeight="1">
      <c r="A93" s="34">
        <v>13</v>
      </c>
      <c r="B93" s="34">
        <v>51</v>
      </c>
      <c r="C93" s="20" t="s">
        <v>113</v>
      </c>
      <c r="D93" s="42">
        <v>2007</v>
      </c>
      <c r="E93" s="21" t="s">
        <v>34</v>
      </c>
      <c r="F93" s="21" t="s">
        <v>31</v>
      </c>
      <c r="G93" s="20" t="s">
        <v>83</v>
      </c>
      <c r="H93" s="66" t="s">
        <v>114</v>
      </c>
      <c r="I93" s="66"/>
      <c r="J93" s="49"/>
      <c r="K93" s="67"/>
    </row>
    <row r="94" spans="1:284" s="23" customFormat="1" ht="22.95" customHeight="1">
      <c r="A94" s="38"/>
      <c r="B94" s="26"/>
      <c r="C94" s="50"/>
      <c r="D94" s="51"/>
      <c r="E94" s="46"/>
      <c r="F94" s="46"/>
      <c r="G94" s="27"/>
      <c r="H94" s="60"/>
      <c r="I94" s="60"/>
      <c r="J94" s="60"/>
      <c r="K94" s="26"/>
    </row>
    <row r="95" spans="1:284" s="23" customFormat="1" ht="22.95" customHeight="1" thickBot="1">
      <c r="A95" s="30" t="s">
        <v>115</v>
      </c>
      <c r="B95" s="31"/>
      <c r="C95" s="32"/>
      <c r="D95" s="32"/>
      <c r="E95" s="32"/>
      <c r="F95" s="32"/>
      <c r="G95" s="32"/>
      <c r="H95" s="61"/>
      <c r="I95" s="61"/>
      <c r="J95" s="61"/>
      <c r="K95" s="31"/>
    </row>
    <row r="96" spans="1:284" s="23" customFormat="1" ht="22.95" customHeight="1" thickTop="1">
      <c r="A96" s="34">
        <v>1</v>
      </c>
      <c r="B96" s="34">
        <v>62</v>
      </c>
      <c r="C96" s="78" t="s">
        <v>116</v>
      </c>
      <c r="D96" s="91">
        <v>2002</v>
      </c>
      <c r="E96" s="92" t="s">
        <v>30</v>
      </c>
      <c r="F96" s="92" t="s">
        <v>31</v>
      </c>
      <c r="G96" s="62" t="s">
        <v>64</v>
      </c>
      <c r="H96" s="66">
        <v>29.59</v>
      </c>
      <c r="I96" s="66">
        <v>29.28</v>
      </c>
      <c r="J96" s="49">
        <f>SUM(H96:I96)</f>
        <v>58.870000000000005</v>
      </c>
      <c r="K96" s="67"/>
    </row>
    <row r="97" spans="1:11" s="23" customFormat="1" ht="22.95" customHeight="1">
      <c r="A97" s="34">
        <v>2</v>
      </c>
      <c r="B97" s="53">
        <v>60</v>
      </c>
      <c r="C97" s="20" t="s">
        <v>117</v>
      </c>
      <c r="D97" s="42">
        <v>1999</v>
      </c>
      <c r="E97" s="21" t="s">
        <v>30</v>
      </c>
      <c r="F97" s="21" t="s">
        <v>31</v>
      </c>
      <c r="G97" s="20" t="s">
        <v>49</v>
      </c>
      <c r="H97" s="49">
        <v>29.79</v>
      </c>
      <c r="I97" s="49">
        <v>29.6</v>
      </c>
      <c r="J97" s="49">
        <f>SUM(H97:I97)</f>
        <v>59.39</v>
      </c>
      <c r="K97" s="34"/>
    </row>
    <row r="98" spans="1:11" s="23" customFormat="1" ht="22.95" customHeight="1">
      <c r="A98" s="34">
        <v>3</v>
      </c>
      <c r="B98" s="34">
        <v>61</v>
      </c>
      <c r="C98" s="20" t="s">
        <v>118</v>
      </c>
      <c r="D98" s="42">
        <v>1997</v>
      </c>
      <c r="E98" s="21" t="s">
        <v>30</v>
      </c>
      <c r="F98" s="21" t="s">
        <v>31</v>
      </c>
      <c r="G98" s="20" t="s">
        <v>49</v>
      </c>
      <c r="H98" s="49">
        <v>32.020000000000003</v>
      </c>
      <c r="I98" s="49">
        <v>32.94</v>
      </c>
      <c r="J98" s="49">
        <f>SUM(H98:I98)</f>
        <v>64.960000000000008</v>
      </c>
      <c r="K98" s="34"/>
    </row>
    <row r="99" spans="1:11" s="23" customFormat="1" ht="22.95" customHeight="1">
      <c r="A99" s="34"/>
      <c r="B99" s="34">
        <v>63</v>
      </c>
      <c r="C99" s="20" t="s">
        <v>119</v>
      </c>
      <c r="D99" s="42">
        <v>2002</v>
      </c>
      <c r="E99" s="21" t="s">
        <v>30</v>
      </c>
      <c r="F99" s="21" t="s">
        <v>31</v>
      </c>
      <c r="G99" s="35" t="s">
        <v>49</v>
      </c>
      <c r="H99" s="49" t="s">
        <v>114</v>
      </c>
      <c r="I99" s="49"/>
      <c r="J99" s="49"/>
      <c r="K99" s="34"/>
    </row>
    <row r="100" spans="1:11" s="23" customFormat="1" ht="22.95" customHeight="1">
      <c r="A100" s="43"/>
      <c r="B100" s="43"/>
      <c r="C100" s="27"/>
      <c r="D100" s="45"/>
      <c r="E100" s="46"/>
      <c r="F100" s="46"/>
      <c r="G100" s="50"/>
      <c r="H100" s="59"/>
      <c r="I100" s="59"/>
      <c r="J100" s="59"/>
      <c r="K100" s="43"/>
    </row>
    <row r="101" spans="1:11" s="29" customFormat="1" ht="22.95" customHeight="1">
      <c r="A101" s="26" t="s">
        <v>120</v>
      </c>
      <c r="B101" s="26"/>
      <c r="C101" s="27"/>
      <c r="D101" s="27"/>
      <c r="E101" s="27"/>
      <c r="F101" s="27"/>
      <c r="G101" s="27"/>
      <c r="H101" s="60"/>
      <c r="I101" s="60"/>
      <c r="J101" s="60"/>
      <c r="K101" s="26"/>
    </row>
    <row r="102" spans="1:11" s="23" customFormat="1" ht="4.8" customHeight="1" thickBot="1">
      <c r="A102" s="30"/>
      <c r="B102" s="31"/>
      <c r="C102" s="32"/>
      <c r="D102" s="32"/>
      <c r="E102" s="32"/>
      <c r="F102" s="32"/>
      <c r="G102" s="32"/>
      <c r="H102" s="61"/>
      <c r="I102" s="61"/>
      <c r="J102" s="61"/>
      <c r="K102" s="31"/>
    </row>
    <row r="103" spans="1:11" s="23" customFormat="1" ht="22.95" customHeight="1" thickTop="1">
      <c r="A103" s="34">
        <v>1</v>
      </c>
      <c r="B103" s="34">
        <v>65</v>
      </c>
      <c r="C103" s="78" t="s">
        <v>121</v>
      </c>
      <c r="D103" s="91">
        <v>1999</v>
      </c>
      <c r="E103" s="92" t="s">
        <v>34</v>
      </c>
      <c r="F103" s="92" t="s">
        <v>31</v>
      </c>
      <c r="G103" s="78" t="s">
        <v>122</v>
      </c>
      <c r="H103" s="66">
        <v>27.8</v>
      </c>
      <c r="I103" s="66">
        <v>27.8</v>
      </c>
      <c r="J103" s="49">
        <f>SUM(H103:I103)</f>
        <v>55.6</v>
      </c>
      <c r="K103" s="67"/>
    </row>
    <row r="104" spans="1:11" s="23" customFormat="1" ht="22.95" customHeight="1">
      <c r="A104" s="34">
        <v>2</v>
      </c>
      <c r="B104" s="53">
        <v>64</v>
      </c>
      <c r="C104" s="78" t="s">
        <v>123</v>
      </c>
      <c r="D104" s="91">
        <v>2000</v>
      </c>
      <c r="E104" s="92" t="s">
        <v>34</v>
      </c>
      <c r="F104" s="92" t="s">
        <v>31</v>
      </c>
      <c r="G104" s="78" t="s">
        <v>83</v>
      </c>
      <c r="H104" s="66">
        <v>28.3</v>
      </c>
      <c r="I104" s="66">
        <v>28.81</v>
      </c>
      <c r="J104" s="49">
        <f>SUM(H104:I104)</f>
        <v>57.11</v>
      </c>
      <c r="K104" s="67"/>
    </row>
    <row r="105" spans="1:11" s="23" customFormat="1" ht="22.95" customHeight="1">
      <c r="A105" s="34"/>
      <c r="B105" s="34">
        <v>66</v>
      </c>
      <c r="C105" s="78" t="s">
        <v>124</v>
      </c>
      <c r="D105" s="91">
        <v>2001</v>
      </c>
      <c r="E105" s="92" t="s">
        <v>34</v>
      </c>
      <c r="F105" s="92" t="s">
        <v>31</v>
      </c>
      <c r="G105" s="78" t="s">
        <v>125</v>
      </c>
      <c r="H105" s="66" t="s">
        <v>114</v>
      </c>
      <c r="I105" s="66"/>
      <c r="J105" s="49"/>
      <c r="K105" s="67"/>
    </row>
    <row r="106" spans="1:11" s="23" customFormat="1" ht="22.95" customHeight="1">
      <c r="A106" s="69"/>
      <c r="B106" s="43"/>
      <c r="C106" s="27"/>
      <c r="D106" s="45"/>
      <c r="E106" s="46"/>
      <c r="F106" s="46"/>
      <c r="G106" s="27"/>
      <c r="H106" s="59"/>
      <c r="I106" s="59"/>
      <c r="J106" s="59"/>
      <c r="K106" s="43"/>
    </row>
    <row r="107" spans="1:11" s="29" customFormat="1" ht="22.95" customHeight="1">
      <c r="A107" s="26" t="s">
        <v>126</v>
      </c>
      <c r="B107" s="26"/>
      <c r="C107" s="27"/>
      <c r="D107" s="27"/>
      <c r="E107" s="27"/>
      <c r="F107" s="27"/>
      <c r="G107" s="27"/>
      <c r="H107" s="60"/>
      <c r="I107" s="60"/>
      <c r="J107" s="60"/>
      <c r="K107" s="26"/>
    </row>
    <row r="108" spans="1:11" s="23" customFormat="1" ht="4.2" customHeight="1" thickBot="1">
      <c r="A108" s="30"/>
      <c r="B108" s="31"/>
      <c r="C108" s="32"/>
      <c r="D108" s="32"/>
      <c r="E108" s="32"/>
      <c r="F108" s="32"/>
      <c r="G108" s="32"/>
      <c r="H108" s="61"/>
      <c r="I108" s="61"/>
      <c r="J108" s="61"/>
      <c r="K108" s="31"/>
    </row>
    <row r="109" spans="1:11" s="23" customFormat="1" ht="22.95" customHeight="1" thickTop="1">
      <c r="A109" s="34">
        <v>1</v>
      </c>
      <c r="B109" s="34">
        <v>72</v>
      </c>
      <c r="C109" s="20" t="s">
        <v>52</v>
      </c>
      <c r="D109" s="42">
        <v>1985</v>
      </c>
      <c r="E109" s="21" t="s">
        <v>34</v>
      </c>
      <c r="F109" s="21" t="s">
        <v>31</v>
      </c>
      <c r="G109" s="20" t="s">
        <v>49</v>
      </c>
      <c r="H109" s="49">
        <v>19.329999999999998</v>
      </c>
      <c r="I109" s="49">
        <v>20.170000000000002</v>
      </c>
      <c r="J109" s="49">
        <f t="shared" ref="J109:J115" si="8">SUM(H109:I109)</f>
        <v>39.5</v>
      </c>
      <c r="K109" s="34"/>
    </row>
    <row r="110" spans="1:11" s="23" customFormat="1" ht="22.95" customHeight="1">
      <c r="A110" s="34">
        <v>2</v>
      </c>
      <c r="B110" s="53">
        <v>67</v>
      </c>
      <c r="C110" s="35" t="s">
        <v>127</v>
      </c>
      <c r="D110" s="36">
        <v>1974</v>
      </c>
      <c r="E110" s="21" t="s">
        <v>34</v>
      </c>
      <c r="F110" s="21" t="s">
        <v>31</v>
      </c>
      <c r="G110" s="20" t="s">
        <v>49</v>
      </c>
      <c r="H110" s="49">
        <v>19.690000000000001</v>
      </c>
      <c r="I110" s="49">
        <v>19.920000000000002</v>
      </c>
      <c r="J110" s="49">
        <f t="shared" si="8"/>
        <v>39.61</v>
      </c>
      <c r="K110" s="34"/>
    </row>
    <row r="111" spans="1:11" s="23" customFormat="1" ht="22.95" customHeight="1">
      <c r="A111" s="34">
        <v>3</v>
      </c>
      <c r="B111" s="34">
        <v>68</v>
      </c>
      <c r="C111" s="35" t="s">
        <v>128</v>
      </c>
      <c r="D111" s="36">
        <v>1986</v>
      </c>
      <c r="E111" s="21" t="s">
        <v>34</v>
      </c>
      <c r="F111" s="21" t="s">
        <v>31</v>
      </c>
      <c r="G111" s="20" t="s">
        <v>38</v>
      </c>
      <c r="H111" s="49">
        <v>21.93</v>
      </c>
      <c r="I111" s="49">
        <v>22.29</v>
      </c>
      <c r="J111" s="49">
        <f t="shared" si="8"/>
        <v>44.22</v>
      </c>
      <c r="K111" s="34"/>
    </row>
    <row r="112" spans="1:11" s="23" customFormat="1" ht="22.95" customHeight="1">
      <c r="A112" s="34">
        <v>4</v>
      </c>
      <c r="B112" s="34">
        <v>70</v>
      </c>
      <c r="C112" s="35" t="s">
        <v>129</v>
      </c>
      <c r="D112" s="36">
        <v>1982</v>
      </c>
      <c r="E112" s="36" t="s">
        <v>34</v>
      </c>
      <c r="F112" s="21" t="s">
        <v>31</v>
      </c>
      <c r="G112" s="20" t="s">
        <v>83</v>
      </c>
      <c r="H112" s="49">
        <v>23.77</v>
      </c>
      <c r="I112" s="49">
        <v>24.17</v>
      </c>
      <c r="J112" s="49">
        <f t="shared" si="8"/>
        <v>47.94</v>
      </c>
      <c r="K112" s="34"/>
    </row>
    <row r="113" spans="1:11" s="23" customFormat="1" ht="22.95" customHeight="1">
      <c r="A113" s="34">
        <v>5</v>
      </c>
      <c r="B113" s="34">
        <v>73</v>
      </c>
      <c r="C113" s="93" t="s">
        <v>86</v>
      </c>
      <c r="D113" s="94">
        <v>1964</v>
      </c>
      <c r="E113" s="94" t="s">
        <v>34</v>
      </c>
      <c r="F113" s="95" t="s">
        <v>31</v>
      </c>
      <c r="G113" s="96" t="s">
        <v>87</v>
      </c>
      <c r="H113" s="49">
        <v>26.53</v>
      </c>
      <c r="I113" s="49">
        <v>25.04</v>
      </c>
      <c r="J113" s="49">
        <f t="shared" si="8"/>
        <v>51.57</v>
      </c>
      <c r="K113" s="34"/>
    </row>
    <row r="114" spans="1:11" s="23" customFormat="1" ht="22.95" customHeight="1">
      <c r="A114" s="34">
        <v>6</v>
      </c>
      <c r="B114" s="34">
        <v>69</v>
      </c>
      <c r="C114" s="35" t="s">
        <v>111</v>
      </c>
      <c r="D114" s="36">
        <v>1981</v>
      </c>
      <c r="E114" s="21" t="s">
        <v>34</v>
      </c>
      <c r="F114" s="21" t="s">
        <v>31</v>
      </c>
      <c r="G114" s="20" t="s">
        <v>45</v>
      </c>
      <c r="H114" s="49">
        <v>36.49</v>
      </c>
      <c r="I114" s="49">
        <v>24.62</v>
      </c>
      <c r="J114" s="49">
        <f t="shared" si="8"/>
        <v>61.11</v>
      </c>
      <c r="K114" s="34"/>
    </row>
    <row r="115" spans="1:11" s="23" customFormat="1" ht="22.95" customHeight="1">
      <c r="A115" s="34">
        <v>7</v>
      </c>
      <c r="B115" s="34">
        <v>71</v>
      </c>
      <c r="C115" s="35" t="s">
        <v>130</v>
      </c>
      <c r="D115" s="36"/>
      <c r="E115" s="21" t="s">
        <v>30</v>
      </c>
      <c r="F115" s="21" t="s">
        <v>31</v>
      </c>
      <c r="G115" s="20"/>
      <c r="H115" s="49" t="s">
        <v>114</v>
      </c>
      <c r="I115" s="49"/>
      <c r="J115" s="49">
        <f t="shared" si="8"/>
        <v>0</v>
      </c>
      <c r="K115" s="34"/>
    </row>
  </sheetData>
  <mergeCells count="9">
    <mergeCell ref="G8:I8"/>
    <mergeCell ref="G9:I9"/>
    <mergeCell ref="G10:I10"/>
    <mergeCell ref="A1:K1"/>
    <mergeCell ref="A2:K2"/>
    <mergeCell ref="G3:I3"/>
    <mergeCell ref="G4:I4"/>
    <mergeCell ref="G5:I5"/>
    <mergeCell ref="G7:I7"/>
  </mergeCells>
  <pageMargins left="0.51181102362204722" right="0.51181102362204722" top="0" bottom="0" header="0" footer="0"/>
  <pageSetup paperSize="9" scale="56" fitToHeight="3" orientation="portrait" r:id="rId1"/>
  <headerFooter>
    <oddFooter>&amp;C&amp;"Helvetica Neue,Regular"&amp;12&amp;K000000&amp;P</oddFooter>
  </headerFooter>
  <rowBreaks count="1" manualBreakCount="1">
    <brk id="7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D6C74-4740-4D49-A541-1B3A1475255F}">
  <sheetPr>
    <pageSetUpPr fitToPage="1"/>
  </sheetPr>
  <dimension ref="A1:V20"/>
  <sheetViews>
    <sheetView showGridLines="0" zoomScaleNormal="100" workbookViewId="0">
      <selection activeCell="C96" sqref="C96"/>
    </sheetView>
  </sheetViews>
  <sheetFormatPr defaultColWidth="8.33203125" defaultRowHeight="19.95" customHeight="1"/>
  <cols>
    <col min="1" max="1" width="8.33203125" style="3" customWidth="1"/>
    <col min="2" max="2" width="7.44140625" style="97" customWidth="1"/>
    <col min="3" max="3" width="23.6640625" style="98" customWidth="1"/>
    <col min="4" max="4" width="7.33203125" style="98" customWidth="1"/>
    <col min="5" max="5" width="6.6640625" style="98" customWidth="1"/>
    <col min="6" max="6" width="12.6640625" style="3" customWidth="1"/>
    <col min="7" max="7" width="27.6640625" style="3" customWidth="1"/>
    <col min="8" max="16" width="11.109375" style="97" customWidth="1"/>
    <col min="17" max="17" width="8.33203125" style="3" customWidth="1"/>
    <col min="18" max="16384" width="8.33203125" style="3"/>
  </cols>
  <sheetData>
    <row r="1" spans="1:20" ht="49.2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23.7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0" ht="20.25" customHeight="1">
      <c r="A3" s="99" t="s">
        <v>2</v>
      </c>
      <c r="B3" s="100"/>
      <c r="C3" s="100"/>
      <c r="D3" s="100"/>
      <c r="E3" s="100"/>
      <c r="F3" s="100"/>
      <c r="G3" s="8" t="s">
        <v>3</v>
      </c>
      <c r="H3" s="9"/>
      <c r="I3" s="9"/>
      <c r="J3" s="6"/>
      <c r="K3" s="6"/>
      <c r="L3" s="6"/>
      <c r="M3" s="6"/>
      <c r="N3" s="6"/>
      <c r="O3" s="10"/>
      <c r="P3" s="10"/>
    </row>
    <row r="4" spans="1:20" ht="19.95" customHeight="1">
      <c r="A4" s="99" t="s">
        <v>4</v>
      </c>
      <c r="B4" s="9"/>
      <c r="C4" s="9"/>
      <c r="D4" s="9"/>
      <c r="E4" s="9"/>
      <c r="F4" s="9"/>
      <c r="G4" s="11" t="s">
        <v>5</v>
      </c>
      <c r="H4" s="9"/>
      <c r="I4" s="9"/>
      <c r="J4" s="6"/>
      <c r="K4" s="6"/>
      <c r="L4" s="6"/>
      <c r="M4" s="6"/>
      <c r="N4" s="6"/>
      <c r="O4" s="10"/>
      <c r="P4" s="10"/>
    </row>
    <row r="5" spans="1:20" ht="19.95" customHeight="1">
      <c r="A5" s="99" t="s">
        <v>6</v>
      </c>
      <c r="B5" s="9"/>
      <c r="C5" s="9"/>
      <c r="D5" s="9"/>
      <c r="E5" s="9"/>
      <c r="F5" s="9"/>
      <c r="G5" s="11" t="s">
        <v>7</v>
      </c>
      <c r="H5" s="9"/>
      <c r="I5" s="9"/>
      <c r="J5" s="6"/>
      <c r="K5" s="6"/>
      <c r="L5" s="6"/>
      <c r="M5" s="6"/>
      <c r="N5" s="6"/>
      <c r="O5" s="10"/>
      <c r="P5" s="10"/>
    </row>
    <row r="6" spans="1:20" ht="19.95" customHeight="1">
      <c r="A6" s="99" t="s">
        <v>8</v>
      </c>
      <c r="B6" s="9"/>
      <c r="C6" s="9"/>
      <c r="D6" s="9"/>
      <c r="E6" s="9"/>
      <c r="F6" s="9"/>
      <c r="G6" s="12" t="s">
        <v>9</v>
      </c>
      <c r="H6" s="13"/>
      <c r="I6" s="13"/>
      <c r="J6" s="13"/>
      <c r="K6" s="13"/>
      <c r="L6" s="13"/>
      <c r="M6" s="6"/>
      <c r="N6" s="6"/>
      <c r="O6" s="10"/>
      <c r="P6" s="10"/>
    </row>
    <row r="7" spans="1:20" ht="19.95" customHeight="1">
      <c r="A7" s="99" t="s">
        <v>131</v>
      </c>
      <c r="B7" s="9"/>
      <c r="C7" s="9"/>
      <c r="D7" s="9"/>
      <c r="E7" s="9"/>
      <c r="F7" s="9"/>
      <c r="G7" s="14" t="s">
        <v>132</v>
      </c>
      <c r="H7" s="15"/>
      <c r="I7" s="15"/>
      <c r="J7" s="6"/>
      <c r="K7" s="6"/>
      <c r="L7" s="6"/>
      <c r="M7" s="6"/>
      <c r="N7" s="6"/>
      <c r="O7" s="10"/>
      <c r="P7" s="3"/>
    </row>
    <row r="8" spans="1:20" ht="19.95" customHeight="1">
      <c r="A8" s="99" t="s">
        <v>13</v>
      </c>
      <c r="B8" s="9"/>
      <c r="C8" s="9"/>
      <c r="D8" s="9"/>
      <c r="E8" s="9"/>
      <c r="F8" s="9"/>
      <c r="G8" s="16" t="s">
        <v>133</v>
      </c>
      <c r="H8" s="16"/>
      <c r="I8" s="16"/>
      <c r="J8" s="13"/>
      <c r="K8" s="13"/>
      <c r="L8" s="13"/>
      <c r="M8" s="13"/>
      <c r="N8" s="13"/>
      <c r="O8" s="10"/>
      <c r="P8" s="10"/>
    </row>
    <row r="9" spans="1:20" ht="19.95" customHeight="1">
      <c r="A9" s="101" t="s">
        <v>17</v>
      </c>
      <c r="B9" s="102" t="s">
        <v>18</v>
      </c>
      <c r="C9" s="103" t="s">
        <v>19</v>
      </c>
      <c r="D9" s="104" t="s">
        <v>20</v>
      </c>
      <c r="E9" s="104" t="s">
        <v>21</v>
      </c>
      <c r="F9" s="102" t="s">
        <v>22</v>
      </c>
      <c r="G9" s="105" t="s">
        <v>23</v>
      </c>
      <c r="H9" s="102" t="s">
        <v>24</v>
      </c>
      <c r="I9" s="102" t="s">
        <v>25</v>
      </c>
      <c r="J9" s="102" t="s">
        <v>134</v>
      </c>
      <c r="K9" s="102" t="s">
        <v>135</v>
      </c>
      <c r="L9" s="102" t="s">
        <v>136</v>
      </c>
      <c r="M9" s="102" t="s">
        <v>137</v>
      </c>
      <c r="N9" s="102" t="s">
        <v>138</v>
      </c>
      <c r="O9" s="102" t="s">
        <v>26</v>
      </c>
      <c r="P9" s="102" t="s">
        <v>27</v>
      </c>
    </row>
    <row r="10" spans="1:20" ht="20.25" customHeight="1">
      <c r="A10" s="106" t="s">
        <v>139</v>
      </c>
      <c r="B10" s="107"/>
      <c r="C10" s="108"/>
      <c r="D10" s="108"/>
      <c r="E10" s="108"/>
      <c r="F10" s="108"/>
      <c r="G10" s="16"/>
      <c r="H10" s="17"/>
      <c r="I10" s="17"/>
      <c r="J10" s="109"/>
      <c r="K10" s="109"/>
      <c r="L10" s="109"/>
      <c r="M10" s="110"/>
      <c r="N10" s="110"/>
      <c r="O10" s="110"/>
      <c r="P10" s="110"/>
      <c r="Q10" s="111"/>
    </row>
    <row r="11" spans="1:20" ht="19.95" customHeight="1" thickBot="1">
      <c r="A11" s="112"/>
      <c r="B11" s="113"/>
      <c r="C11" s="114"/>
      <c r="D11" s="114"/>
      <c r="E11" s="114"/>
      <c r="F11" s="113"/>
      <c r="G11" s="113"/>
      <c r="H11" s="115"/>
      <c r="I11" s="115"/>
      <c r="J11" s="115"/>
      <c r="K11" s="115"/>
      <c r="L11" s="115"/>
      <c r="M11" s="115"/>
      <c r="N11" s="115"/>
      <c r="O11" s="115"/>
      <c r="P11" s="116"/>
      <c r="Q11" s="111"/>
      <c r="R11" s="116"/>
      <c r="S11" s="116"/>
      <c r="T11" s="117"/>
    </row>
    <row r="12" spans="1:20" ht="19.95" customHeight="1" thickTop="1">
      <c r="A12" s="118">
        <v>1</v>
      </c>
      <c r="B12" s="118">
        <v>6</v>
      </c>
      <c r="C12" s="119" t="s">
        <v>140</v>
      </c>
      <c r="D12" s="120">
        <v>2016</v>
      </c>
      <c r="E12" s="104" t="s">
        <v>30</v>
      </c>
      <c r="F12" s="102" t="s">
        <v>31</v>
      </c>
      <c r="G12" s="121" t="s">
        <v>45</v>
      </c>
      <c r="H12" s="122">
        <v>18.829999999999998</v>
      </c>
      <c r="I12" s="122">
        <v>17.989999999999998</v>
      </c>
      <c r="J12" s="122">
        <v>17.95</v>
      </c>
      <c r="K12" s="123">
        <v>17.440000000000001</v>
      </c>
      <c r="L12" s="123">
        <v>18.43</v>
      </c>
      <c r="M12" s="122">
        <v>17.95</v>
      </c>
      <c r="N12" s="122">
        <v>17.440000000000001</v>
      </c>
      <c r="O12" s="122">
        <f t="shared" ref="O12:O20" si="0">SUM(M12:N12)</f>
        <v>35.39</v>
      </c>
      <c r="P12" s="3"/>
    </row>
    <row r="13" spans="1:20" ht="19.95" customHeight="1">
      <c r="A13" s="118">
        <v>2</v>
      </c>
      <c r="B13" s="118">
        <v>2</v>
      </c>
      <c r="C13" s="119" t="s">
        <v>141</v>
      </c>
      <c r="D13" s="120">
        <v>2015</v>
      </c>
      <c r="E13" s="104" t="s">
        <v>34</v>
      </c>
      <c r="F13" s="102" t="s">
        <v>31</v>
      </c>
      <c r="G13" s="121" t="s">
        <v>87</v>
      </c>
      <c r="H13" s="122">
        <v>20.47</v>
      </c>
      <c r="I13" s="122">
        <v>18.43</v>
      </c>
      <c r="J13" s="122">
        <v>18.39</v>
      </c>
      <c r="K13" s="123">
        <v>19.739999999999998</v>
      </c>
      <c r="L13" s="123">
        <v>18.68</v>
      </c>
      <c r="M13" s="122">
        <v>18.43</v>
      </c>
      <c r="N13" s="122">
        <v>18.39</v>
      </c>
      <c r="O13" s="122">
        <f t="shared" si="0"/>
        <v>36.82</v>
      </c>
      <c r="P13" s="3"/>
    </row>
    <row r="14" spans="1:20" ht="19.95" customHeight="1">
      <c r="A14" s="118">
        <v>3</v>
      </c>
      <c r="B14" s="118">
        <v>5</v>
      </c>
      <c r="C14" s="119" t="s">
        <v>142</v>
      </c>
      <c r="D14" s="120">
        <v>2014</v>
      </c>
      <c r="E14" s="104" t="s">
        <v>30</v>
      </c>
      <c r="F14" s="102" t="s">
        <v>31</v>
      </c>
      <c r="G14" s="121" t="s">
        <v>38</v>
      </c>
      <c r="H14" s="122">
        <v>19.21</v>
      </c>
      <c r="I14" s="122">
        <v>20.09</v>
      </c>
      <c r="J14" s="122">
        <v>19.190000000000001</v>
      </c>
      <c r="K14" s="123">
        <v>19.29</v>
      </c>
      <c r="L14" s="123">
        <v>17.93</v>
      </c>
      <c r="M14" s="122">
        <v>19.190000000000001</v>
      </c>
      <c r="N14" s="122">
        <v>17.93</v>
      </c>
      <c r="O14" s="122">
        <f t="shared" si="0"/>
        <v>37.120000000000005</v>
      </c>
      <c r="P14" s="3"/>
    </row>
    <row r="15" spans="1:20" ht="19.95" customHeight="1">
      <c r="A15" s="118">
        <v>4</v>
      </c>
      <c r="B15" s="118">
        <v>4</v>
      </c>
      <c r="C15" s="119" t="s">
        <v>143</v>
      </c>
      <c r="D15" s="120">
        <v>2010</v>
      </c>
      <c r="E15" s="104" t="s">
        <v>30</v>
      </c>
      <c r="F15" s="102" t="s">
        <v>31</v>
      </c>
      <c r="G15" s="121" t="s">
        <v>45</v>
      </c>
      <c r="H15" s="122">
        <v>20.11</v>
      </c>
      <c r="I15" s="122">
        <v>19.78</v>
      </c>
      <c r="J15" s="122">
        <v>18.12</v>
      </c>
      <c r="K15" s="123">
        <v>19.04</v>
      </c>
      <c r="L15" s="123">
        <v>19.61</v>
      </c>
      <c r="M15" s="122">
        <v>18.12</v>
      </c>
      <c r="N15" s="122">
        <v>19.04</v>
      </c>
      <c r="O15" s="122">
        <f t="shared" si="0"/>
        <v>37.159999999999997</v>
      </c>
      <c r="P15" s="3"/>
    </row>
    <row r="16" spans="1:20" ht="19.95" customHeight="1">
      <c r="A16" s="118">
        <v>5</v>
      </c>
      <c r="B16" s="118">
        <v>9</v>
      </c>
      <c r="C16" s="119" t="s">
        <v>144</v>
      </c>
      <c r="D16" s="120">
        <v>2014</v>
      </c>
      <c r="E16" s="104" t="s">
        <v>30</v>
      </c>
      <c r="F16" s="102" t="s">
        <v>31</v>
      </c>
      <c r="G16" s="121" t="s">
        <v>64</v>
      </c>
      <c r="H16" s="122">
        <v>19.96</v>
      </c>
      <c r="I16" s="122">
        <v>21.33</v>
      </c>
      <c r="J16" s="122">
        <v>18.95</v>
      </c>
      <c r="K16" s="123">
        <v>20.43</v>
      </c>
      <c r="L16" s="123">
        <v>18.989999999999998</v>
      </c>
      <c r="M16" s="122">
        <v>18.95</v>
      </c>
      <c r="N16" s="122">
        <v>18.989999999999998</v>
      </c>
      <c r="O16" s="122">
        <f t="shared" si="0"/>
        <v>37.94</v>
      </c>
      <c r="P16" s="3"/>
    </row>
    <row r="17" spans="1:22" ht="19.95" customHeight="1">
      <c r="A17" s="118">
        <v>6</v>
      </c>
      <c r="B17" s="118">
        <v>1</v>
      </c>
      <c r="C17" s="103" t="s">
        <v>145</v>
      </c>
      <c r="D17" s="124">
        <v>2017</v>
      </c>
      <c r="E17" s="104" t="s">
        <v>30</v>
      </c>
      <c r="F17" s="102" t="s">
        <v>31</v>
      </c>
      <c r="G17" s="121" t="s">
        <v>87</v>
      </c>
      <c r="H17" s="122">
        <v>21.31</v>
      </c>
      <c r="I17" s="122">
        <v>20.079999999999998</v>
      </c>
      <c r="J17" s="122">
        <v>19.75</v>
      </c>
      <c r="K17" s="123">
        <v>19.62</v>
      </c>
      <c r="L17" s="123">
        <v>20.53</v>
      </c>
      <c r="M17" s="122">
        <v>19.75</v>
      </c>
      <c r="N17" s="122">
        <v>19.62</v>
      </c>
      <c r="O17" s="122">
        <f t="shared" si="0"/>
        <v>39.370000000000005</v>
      </c>
      <c r="P17" s="3"/>
      <c r="Q17" s="116"/>
      <c r="R17" s="116"/>
      <c r="S17" s="117"/>
      <c r="T17" s="125"/>
      <c r="U17" s="126"/>
      <c r="V17" s="126"/>
    </row>
    <row r="18" spans="1:22" ht="19.95" customHeight="1">
      <c r="A18" s="118">
        <v>7</v>
      </c>
      <c r="B18" s="118">
        <v>8</v>
      </c>
      <c r="C18" s="119" t="s">
        <v>146</v>
      </c>
      <c r="D18" s="120">
        <v>2017</v>
      </c>
      <c r="E18" s="104" t="s">
        <v>30</v>
      </c>
      <c r="F18" s="102" t="s">
        <v>35</v>
      </c>
      <c r="G18" s="121" t="s">
        <v>42</v>
      </c>
      <c r="H18" s="122">
        <v>22.23</v>
      </c>
      <c r="I18" s="122">
        <v>21.42</v>
      </c>
      <c r="J18" s="122">
        <v>21.91</v>
      </c>
      <c r="K18" s="123">
        <v>22.05</v>
      </c>
      <c r="L18" s="123">
        <v>24.06</v>
      </c>
      <c r="M18" s="122">
        <v>21.42</v>
      </c>
      <c r="N18" s="122">
        <v>21.91</v>
      </c>
      <c r="O18" s="122">
        <f t="shared" si="0"/>
        <v>43.33</v>
      </c>
      <c r="P18" s="111"/>
      <c r="Q18" s="116"/>
      <c r="R18" s="116"/>
      <c r="S18" s="117"/>
      <c r="T18" s="125"/>
      <c r="U18" s="126"/>
      <c r="V18" s="126"/>
    </row>
    <row r="19" spans="1:22" ht="19.95" customHeight="1">
      <c r="A19" s="118">
        <v>8</v>
      </c>
      <c r="B19" s="118">
        <v>3</v>
      </c>
      <c r="C19" s="119" t="s">
        <v>147</v>
      </c>
      <c r="D19" s="120">
        <v>2016</v>
      </c>
      <c r="E19" s="104" t="s">
        <v>30</v>
      </c>
      <c r="F19" s="102" t="s">
        <v>31</v>
      </c>
      <c r="G19" s="121" t="s">
        <v>64</v>
      </c>
      <c r="H19" s="127">
        <v>24.26</v>
      </c>
      <c r="I19" s="122">
        <v>21.64</v>
      </c>
      <c r="J19" s="122">
        <v>23.33</v>
      </c>
      <c r="K19" s="123">
        <v>22.4</v>
      </c>
      <c r="L19" s="123">
        <v>22.18</v>
      </c>
      <c r="M19" s="122">
        <v>21.64</v>
      </c>
      <c r="N19" s="122">
        <v>22.18</v>
      </c>
      <c r="O19" s="122">
        <f t="shared" si="0"/>
        <v>43.82</v>
      </c>
      <c r="P19" s="111"/>
      <c r="Q19" s="116"/>
      <c r="R19" s="116"/>
      <c r="S19" s="117"/>
      <c r="T19" s="125"/>
      <c r="U19" s="126"/>
      <c r="V19" s="126"/>
    </row>
    <row r="20" spans="1:22" ht="19.95" customHeight="1">
      <c r="A20" s="118">
        <v>9</v>
      </c>
      <c r="B20" s="118">
        <v>7</v>
      </c>
      <c r="C20" s="119" t="s">
        <v>148</v>
      </c>
      <c r="D20" s="120">
        <v>2009</v>
      </c>
      <c r="E20" s="104" t="s">
        <v>34</v>
      </c>
      <c r="F20" s="102" t="s">
        <v>31</v>
      </c>
      <c r="G20" s="121" t="s">
        <v>149</v>
      </c>
      <c r="H20" s="122">
        <v>22.08</v>
      </c>
      <c r="I20" s="122">
        <v>42.86</v>
      </c>
      <c r="J20" s="122">
        <v>22.33</v>
      </c>
      <c r="K20" s="123">
        <v>30.54</v>
      </c>
      <c r="L20" s="123">
        <v>21.89</v>
      </c>
      <c r="M20" s="122">
        <v>22.08</v>
      </c>
      <c r="N20" s="122">
        <v>21.89</v>
      </c>
      <c r="O20" s="122">
        <f t="shared" si="0"/>
        <v>43.97</v>
      </c>
      <c r="P20" s="3"/>
    </row>
  </sheetData>
  <mergeCells count="14">
    <mergeCell ref="G10:I10"/>
    <mergeCell ref="A5:F5"/>
    <mergeCell ref="G5:I5"/>
    <mergeCell ref="A6:F6"/>
    <mergeCell ref="A7:F7"/>
    <mergeCell ref="G7:I7"/>
    <mergeCell ref="A8:F8"/>
    <mergeCell ref="G8:I8"/>
    <mergeCell ref="A1:P1"/>
    <mergeCell ref="A2:P2"/>
    <mergeCell ref="A3:F3"/>
    <mergeCell ref="G3:I3"/>
    <mergeCell ref="A4:F4"/>
    <mergeCell ref="G4:I4"/>
  </mergeCells>
  <pageMargins left="0.51181102362204722" right="0.51181102362204722" top="0" bottom="0" header="0" footer="0"/>
  <pageSetup paperSize="9" scale="71" fitToHeight="3" orientation="landscape" r:id="rId1"/>
  <headerFooter>
    <oddFooter>&amp;C&amp;"Helvetica Neue,Regular"&amp;12&amp;K000000&amp;P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8FA3-55BF-44BF-8814-11150567E8DB}">
  <dimension ref="A1:JV104"/>
  <sheetViews>
    <sheetView showGridLines="0" zoomScaleNormal="100" workbookViewId="0">
      <selection activeCell="C96" sqref="C96"/>
    </sheetView>
  </sheetViews>
  <sheetFormatPr defaultColWidth="8.33203125" defaultRowHeight="19.95" customHeight="1"/>
  <cols>
    <col min="1" max="1" width="8.33203125" style="3" customWidth="1"/>
    <col min="2" max="2" width="7.44140625" style="97" customWidth="1"/>
    <col min="3" max="3" width="23.6640625" style="98" customWidth="1"/>
    <col min="4" max="4" width="7.33203125" style="98" customWidth="1"/>
    <col min="5" max="5" width="6.6640625" style="98" customWidth="1"/>
    <col min="6" max="6" width="12.6640625" style="3" customWidth="1"/>
    <col min="7" max="7" width="27.6640625" style="3" customWidth="1"/>
    <col min="8" max="9" width="11.109375" style="97" customWidth="1"/>
    <col min="10" max="16384" width="8.33203125" style="3"/>
  </cols>
  <sheetData>
    <row r="1" spans="1:9" ht="49.2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3.7" customHeight="1">
      <c r="A2" s="128" t="s">
        <v>150</v>
      </c>
      <c r="B2" s="129"/>
      <c r="C2" s="129"/>
      <c r="D2" s="129"/>
      <c r="E2" s="129"/>
      <c r="F2" s="129"/>
      <c r="G2" s="129"/>
      <c r="H2" s="129"/>
      <c r="I2" s="129"/>
    </row>
    <row r="3" spans="1:9" ht="20.25" customHeight="1">
      <c r="A3" s="99" t="s">
        <v>2</v>
      </c>
      <c r="B3" s="100"/>
      <c r="C3" s="100"/>
      <c r="D3" s="100"/>
      <c r="E3" s="100"/>
      <c r="F3" s="100"/>
      <c r="G3" s="8" t="s">
        <v>3</v>
      </c>
      <c r="H3" s="9"/>
      <c r="I3" s="10"/>
    </row>
    <row r="4" spans="1:9" ht="19.95" customHeight="1">
      <c r="A4" s="99" t="s">
        <v>4</v>
      </c>
      <c r="B4" s="9"/>
      <c r="C4" s="9"/>
      <c r="D4" s="9"/>
      <c r="E4" s="9"/>
      <c r="F4" s="9"/>
      <c r="G4" s="11" t="s">
        <v>5</v>
      </c>
      <c r="H4" s="9"/>
      <c r="I4" s="10"/>
    </row>
    <row r="5" spans="1:9" ht="19.95" customHeight="1">
      <c r="A5" s="99" t="s">
        <v>6</v>
      </c>
      <c r="B5" s="9"/>
      <c r="C5" s="9"/>
      <c r="D5" s="9"/>
      <c r="E5" s="9"/>
      <c r="F5" s="9"/>
      <c r="G5" s="11" t="s">
        <v>7</v>
      </c>
      <c r="H5" s="9"/>
      <c r="I5" s="10"/>
    </row>
    <row r="6" spans="1:9" ht="19.95" customHeight="1">
      <c r="A6" s="99" t="s">
        <v>8</v>
      </c>
      <c r="B6" s="9"/>
      <c r="C6" s="9"/>
      <c r="D6" s="9"/>
      <c r="E6" s="9"/>
      <c r="F6" s="9"/>
      <c r="G6" s="12" t="s">
        <v>9</v>
      </c>
      <c r="H6" s="13"/>
      <c r="I6" s="10"/>
    </row>
    <row r="7" spans="1:9" ht="19.95" customHeight="1">
      <c r="A7" s="99" t="s">
        <v>10</v>
      </c>
      <c r="B7" s="9"/>
      <c r="C7" s="9"/>
      <c r="D7" s="9"/>
      <c r="E7" s="9"/>
      <c r="F7" s="9"/>
      <c r="G7" s="12" t="s">
        <v>151</v>
      </c>
      <c r="H7" s="12"/>
      <c r="I7" s="3"/>
    </row>
    <row r="8" spans="1:9" ht="19.95" customHeight="1">
      <c r="A8" s="99" t="s">
        <v>152</v>
      </c>
      <c r="B8" s="9"/>
      <c r="C8" s="9"/>
      <c r="D8" s="9"/>
      <c r="E8" s="9"/>
      <c r="F8" s="9"/>
      <c r="G8" s="130" t="s">
        <v>153</v>
      </c>
      <c r="H8" s="130"/>
      <c r="I8" s="10"/>
    </row>
    <row r="9" spans="1:9" ht="19.95" customHeight="1">
      <c r="A9" s="101" t="s">
        <v>17</v>
      </c>
      <c r="B9" s="102" t="s">
        <v>18</v>
      </c>
      <c r="C9" s="103" t="s">
        <v>19</v>
      </c>
      <c r="D9" s="104" t="s">
        <v>20</v>
      </c>
      <c r="E9" s="104" t="s">
        <v>21</v>
      </c>
      <c r="F9" s="102" t="s">
        <v>22</v>
      </c>
      <c r="G9" s="105" t="s">
        <v>23</v>
      </c>
      <c r="H9" s="102" t="s">
        <v>24</v>
      </c>
      <c r="I9" s="102" t="s">
        <v>27</v>
      </c>
    </row>
    <row r="10" spans="1:9" ht="19.95" customHeight="1">
      <c r="A10" s="131"/>
      <c r="B10" s="131"/>
      <c r="C10" s="132"/>
      <c r="D10" s="125"/>
      <c r="E10" s="133"/>
      <c r="F10" s="134"/>
      <c r="G10" s="117"/>
      <c r="H10" s="135"/>
      <c r="I10" s="131"/>
    </row>
    <row r="11" spans="1:9" s="111" customFormat="1" ht="19.95" customHeight="1">
      <c r="A11" s="136" t="s">
        <v>28</v>
      </c>
      <c r="B11" s="136"/>
      <c r="C11" s="106"/>
      <c r="D11" s="106"/>
      <c r="E11" s="106"/>
      <c r="F11" s="136"/>
      <c r="G11" s="136"/>
      <c r="H11" s="137"/>
      <c r="I11" s="137"/>
    </row>
    <row r="12" spans="1:9" ht="6" customHeight="1" thickBot="1">
      <c r="A12" s="112"/>
      <c r="B12" s="113"/>
      <c r="C12" s="114"/>
      <c r="D12" s="114"/>
      <c r="E12" s="114"/>
      <c r="F12" s="113"/>
      <c r="G12" s="113"/>
      <c r="H12" s="115"/>
      <c r="I12" s="115"/>
    </row>
    <row r="13" spans="1:9" ht="19.95" customHeight="1" thickTop="1">
      <c r="A13" s="118">
        <v>1</v>
      </c>
      <c r="B13" s="118">
        <v>10</v>
      </c>
      <c r="C13" s="119" t="s">
        <v>29</v>
      </c>
      <c r="D13" s="120">
        <v>2015</v>
      </c>
      <c r="E13" s="104" t="s">
        <v>30</v>
      </c>
      <c r="F13" s="102" t="s">
        <v>31</v>
      </c>
      <c r="G13" s="121" t="s">
        <v>32</v>
      </c>
      <c r="H13" s="123">
        <v>39.799999999999997</v>
      </c>
      <c r="I13" s="122"/>
    </row>
    <row r="14" spans="1:9" ht="19.95" customHeight="1">
      <c r="A14" s="138"/>
      <c r="B14" s="136"/>
      <c r="C14" s="106"/>
      <c r="D14" s="106"/>
      <c r="E14" s="106"/>
      <c r="F14" s="136"/>
      <c r="G14" s="136"/>
      <c r="H14" s="137"/>
      <c r="I14" s="137"/>
    </row>
    <row r="15" spans="1:9" s="111" customFormat="1" ht="19.95" customHeight="1">
      <c r="A15" s="136" t="s">
        <v>28</v>
      </c>
      <c r="B15" s="136"/>
      <c r="C15" s="106"/>
      <c r="D15" s="106"/>
      <c r="E15" s="106"/>
      <c r="F15" s="136"/>
      <c r="G15" s="136"/>
      <c r="H15" s="137"/>
      <c r="I15" s="137"/>
    </row>
    <row r="16" spans="1:9" ht="6" customHeight="1" thickBot="1">
      <c r="A16" s="112"/>
      <c r="B16" s="113"/>
      <c r="C16" s="114"/>
      <c r="D16" s="114"/>
      <c r="E16" s="114"/>
      <c r="F16" s="113"/>
      <c r="G16" s="113"/>
      <c r="H16" s="115"/>
      <c r="I16" s="115"/>
    </row>
    <row r="17" spans="1:9" ht="19.95" customHeight="1" thickTop="1">
      <c r="A17" s="118">
        <v>1</v>
      </c>
      <c r="B17" s="118">
        <v>12</v>
      </c>
      <c r="C17" s="103" t="s">
        <v>33</v>
      </c>
      <c r="D17" s="124">
        <v>2015</v>
      </c>
      <c r="E17" s="104" t="s">
        <v>34</v>
      </c>
      <c r="F17" s="102" t="s">
        <v>35</v>
      </c>
      <c r="G17" s="139" t="s">
        <v>36</v>
      </c>
      <c r="H17" s="122">
        <v>27.16</v>
      </c>
      <c r="I17" s="122"/>
    </row>
    <row r="18" spans="1:9" ht="19.95" customHeight="1">
      <c r="A18" s="118">
        <v>2</v>
      </c>
      <c r="B18" s="118">
        <v>11</v>
      </c>
      <c r="C18" s="140" t="s">
        <v>37</v>
      </c>
      <c r="D18" s="124">
        <v>2016</v>
      </c>
      <c r="E18" s="104" t="s">
        <v>34</v>
      </c>
      <c r="F18" s="102" t="s">
        <v>31</v>
      </c>
      <c r="G18" s="121" t="s">
        <v>38</v>
      </c>
      <c r="H18" s="123">
        <v>29.3</v>
      </c>
      <c r="I18" s="122"/>
    </row>
    <row r="19" spans="1:9" s="111" customFormat="1" ht="19.95" customHeight="1">
      <c r="A19" s="136"/>
      <c r="B19" s="136"/>
      <c r="C19" s="106"/>
      <c r="D19" s="106"/>
      <c r="E19" s="106"/>
      <c r="F19" s="136"/>
      <c r="G19" s="136"/>
      <c r="H19" s="137"/>
      <c r="I19" s="137"/>
    </row>
    <row r="20" spans="1:9" s="111" customFormat="1" ht="19.95" customHeight="1">
      <c r="A20" s="136" t="s">
        <v>39</v>
      </c>
      <c r="B20" s="136"/>
      <c r="C20" s="106"/>
      <c r="D20" s="106"/>
      <c r="E20" s="106"/>
      <c r="F20" s="136"/>
      <c r="G20" s="136"/>
      <c r="H20" s="137"/>
      <c r="I20" s="137"/>
    </row>
    <row r="21" spans="1:9" ht="6" customHeight="1" thickBot="1">
      <c r="A21" s="112"/>
      <c r="B21" s="113"/>
      <c r="C21" s="114"/>
      <c r="D21" s="114"/>
      <c r="E21" s="114"/>
      <c r="F21" s="113"/>
      <c r="G21" s="113"/>
      <c r="H21" s="115"/>
      <c r="I21" s="115"/>
    </row>
    <row r="22" spans="1:9" ht="19.95" customHeight="1" thickTop="1">
      <c r="A22" s="118">
        <v>1</v>
      </c>
      <c r="B22" s="118">
        <v>14</v>
      </c>
      <c r="C22" s="119" t="s">
        <v>40</v>
      </c>
      <c r="D22" s="120">
        <v>2013</v>
      </c>
      <c r="E22" s="120" t="s">
        <v>30</v>
      </c>
      <c r="F22" s="141" t="s">
        <v>31</v>
      </c>
      <c r="G22" s="139" t="s">
        <v>38</v>
      </c>
      <c r="H22" s="122">
        <v>26.21</v>
      </c>
      <c r="I22" s="122"/>
    </row>
    <row r="23" spans="1:9" ht="19.95" customHeight="1">
      <c r="A23" s="118">
        <v>2</v>
      </c>
      <c r="B23" s="118">
        <v>13</v>
      </c>
      <c r="C23" s="119" t="s">
        <v>41</v>
      </c>
      <c r="D23" s="120">
        <v>2013</v>
      </c>
      <c r="E23" s="120" t="s">
        <v>30</v>
      </c>
      <c r="F23" s="141" t="s">
        <v>35</v>
      </c>
      <c r="G23" s="139" t="s">
        <v>42</v>
      </c>
      <c r="H23" s="122">
        <v>27.35</v>
      </c>
      <c r="I23" s="122"/>
    </row>
    <row r="24" spans="1:9" ht="19.95" customHeight="1">
      <c r="A24" s="118">
        <v>3</v>
      </c>
      <c r="B24" s="118">
        <v>16</v>
      </c>
      <c r="C24" s="119" t="s">
        <v>43</v>
      </c>
      <c r="D24" s="120">
        <v>2014</v>
      </c>
      <c r="E24" s="104" t="s">
        <v>30</v>
      </c>
      <c r="F24" s="102" t="s">
        <v>31</v>
      </c>
      <c r="G24" s="121" t="s">
        <v>32</v>
      </c>
      <c r="H24" s="122">
        <v>28.99</v>
      </c>
      <c r="I24" s="122"/>
    </row>
    <row r="25" spans="1:9" ht="19.95" customHeight="1">
      <c r="A25" s="118">
        <v>4</v>
      </c>
      <c r="B25" s="118">
        <v>15</v>
      </c>
      <c r="C25" s="119" t="s">
        <v>44</v>
      </c>
      <c r="D25" s="120">
        <v>2013</v>
      </c>
      <c r="E25" s="104" t="s">
        <v>30</v>
      </c>
      <c r="F25" s="102" t="s">
        <v>31</v>
      </c>
      <c r="G25" s="121" t="s">
        <v>45</v>
      </c>
      <c r="H25" s="122">
        <v>29.35</v>
      </c>
      <c r="I25" s="122"/>
    </row>
    <row r="26" spans="1:9" ht="19.95" customHeight="1">
      <c r="A26" s="131"/>
      <c r="B26" s="131"/>
      <c r="C26" s="109"/>
      <c r="D26" s="125"/>
      <c r="E26" s="133"/>
      <c r="F26" s="134"/>
      <c r="G26" s="117"/>
      <c r="H26" s="135"/>
      <c r="I26" s="135"/>
    </row>
    <row r="27" spans="1:9" s="111" customFormat="1" ht="19.95" customHeight="1">
      <c r="A27" s="136" t="s">
        <v>46</v>
      </c>
      <c r="B27" s="131"/>
      <c r="C27" s="108"/>
      <c r="D27" s="108"/>
      <c r="E27" s="108"/>
      <c r="H27" s="137"/>
      <c r="I27" s="137"/>
    </row>
    <row r="28" spans="1:9" ht="6" customHeight="1" thickBot="1">
      <c r="A28" s="112"/>
      <c r="B28" s="113"/>
      <c r="C28" s="114"/>
      <c r="D28" s="114"/>
      <c r="E28" s="114"/>
      <c r="F28" s="113"/>
      <c r="G28" s="113"/>
      <c r="H28" s="115"/>
      <c r="I28" s="115"/>
    </row>
    <row r="29" spans="1:9" ht="20.7" customHeight="1" thickTop="1">
      <c r="A29" s="118">
        <v>1</v>
      </c>
      <c r="B29" s="118">
        <v>20</v>
      </c>
      <c r="C29" s="103" t="s">
        <v>47</v>
      </c>
      <c r="D29" s="124">
        <v>2013</v>
      </c>
      <c r="E29" s="104" t="s">
        <v>34</v>
      </c>
      <c r="F29" s="102" t="s">
        <v>35</v>
      </c>
      <c r="G29" s="121" t="s">
        <v>36</v>
      </c>
      <c r="H29" s="123">
        <v>24.18</v>
      </c>
      <c r="I29" s="122"/>
    </row>
    <row r="30" spans="1:9" ht="20.7" customHeight="1">
      <c r="A30" s="118">
        <v>2</v>
      </c>
      <c r="B30" s="118">
        <v>21</v>
      </c>
      <c r="C30" s="103" t="s">
        <v>48</v>
      </c>
      <c r="D30" s="124">
        <v>2013</v>
      </c>
      <c r="E30" s="104" t="s">
        <v>34</v>
      </c>
      <c r="F30" s="102" t="s">
        <v>31</v>
      </c>
      <c r="G30" s="121" t="s">
        <v>49</v>
      </c>
      <c r="H30" s="123">
        <v>25.13</v>
      </c>
      <c r="I30" s="122"/>
    </row>
    <row r="31" spans="1:9" ht="20.7" customHeight="1">
      <c r="A31" s="118">
        <v>3</v>
      </c>
      <c r="B31" s="142">
        <v>17</v>
      </c>
      <c r="C31" s="103" t="s">
        <v>51</v>
      </c>
      <c r="D31" s="124">
        <v>2013</v>
      </c>
      <c r="E31" s="104" t="s">
        <v>34</v>
      </c>
      <c r="F31" s="102" t="s">
        <v>31</v>
      </c>
      <c r="G31" s="121" t="s">
        <v>38</v>
      </c>
      <c r="H31" s="123">
        <v>25.4</v>
      </c>
      <c r="I31" s="122"/>
    </row>
    <row r="32" spans="1:9" ht="19.95" customHeight="1">
      <c r="A32" s="118">
        <v>4</v>
      </c>
      <c r="B32" s="118">
        <v>19</v>
      </c>
      <c r="C32" s="103" t="s">
        <v>50</v>
      </c>
      <c r="D32" s="124">
        <v>2013</v>
      </c>
      <c r="E32" s="104" t="s">
        <v>34</v>
      </c>
      <c r="F32" s="102" t="s">
        <v>31</v>
      </c>
      <c r="G32" s="121" t="s">
        <v>38</v>
      </c>
      <c r="H32" s="123">
        <v>26.03</v>
      </c>
      <c r="I32" s="122"/>
    </row>
    <row r="33" spans="1:16" ht="19.95" customHeight="1">
      <c r="A33" s="118">
        <v>5</v>
      </c>
      <c r="B33" s="118">
        <v>18</v>
      </c>
      <c r="C33" s="103" t="s">
        <v>52</v>
      </c>
      <c r="D33" s="124">
        <v>2014</v>
      </c>
      <c r="E33" s="104" t="s">
        <v>34</v>
      </c>
      <c r="F33" s="102" t="s">
        <v>31</v>
      </c>
      <c r="G33" s="121" t="s">
        <v>49</v>
      </c>
      <c r="H33" s="123">
        <v>26.57</v>
      </c>
      <c r="I33" s="122"/>
    </row>
    <row r="34" spans="1:16" ht="19.95" customHeight="1">
      <c r="A34" s="138"/>
      <c r="B34" s="136"/>
      <c r="C34" s="143"/>
      <c r="D34" s="144"/>
      <c r="E34" s="145"/>
      <c r="F34" s="146"/>
      <c r="G34" s="147"/>
      <c r="H34" s="137"/>
      <c r="I34" s="137"/>
    </row>
    <row r="35" spans="1:16" s="111" customFormat="1" ht="19.95" customHeight="1">
      <c r="A35" s="136" t="s">
        <v>53</v>
      </c>
      <c r="B35" s="131"/>
      <c r="C35" s="148"/>
      <c r="D35" s="106"/>
      <c r="E35" s="133"/>
      <c r="F35" s="134"/>
      <c r="G35" s="117"/>
      <c r="H35" s="137"/>
      <c r="I35" s="137"/>
    </row>
    <row r="36" spans="1:16" ht="6" customHeight="1" thickBot="1">
      <c r="A36" s="112"/>
      <c r="B36" s="113"/>
      <c r="C36" s="114"/>
      <c r="D36" s="114"/>
      <c r="E36" s="114"/>
      <c r="F36" s="113"/>
      <c r="G36" s="113"/>
      <c r="H36" s="115"/>
      <c r="I36" s="115"/>
    </row>
    <row r="37" spans="1:16" ht="19.95" customHeight="1" thickTop="1">
      <c r="A37" s="118">
        <v>1</v>
      </c>
      <c r="B37" s="118">
        <v>24</v>
      </c>
      <c r="C37" s="103" t="s">
        <v>55</v>
      </c>
      <c r="D37" s="124">
        <v>2011</v>
      </c>
      <c r="E37" s="104" t="s">
        <v>30</v>
      </c>
      <c r="F37" s="102" t="s">
        <v>31</v>
      </c>
      <c r="G37" s="121" t="s">
        <v>56</v>
      </c>
      <c r="H37" s="122">
        <v>32.97</v>
      </c>
      <c r="I37" s="122"/>
    </row>
    <row r="38" spans="1:16" ht="19.95" customHeight="1">
      <c r="A38" s="118">
        <v>2</v>
      </c>
      <c r="B38" s="142">
        <v>22</v>
      </c>
      <c r="C38" s="103" t="s">
        <v>54</v>
      </c>
      <c r="D38" s="124">
        <v>2011</v>
      </c>
      <c r="E38" s="104" t="s">
        <v>30</v>
      </c>
      <c r="F38" s="102" t="s">
        <v>31</v>
      </c>
      <c r="G38" s="121" t="s">
        <v>38</v>
      </c>
      <c r="H38" s="123">
        <v>33.6</v>
      </c>
      <c r="I38" s="122"/>
    </row>
    <row r="39" spans="1:16" ht="19.95" customHeight="1">
      <c r="A39" s="118">
        <v>3</v>
      </c>
      <c r="B39" s="118">
        <v>23</v>
      </c>
      <c r="C39" s="103" t="s">
        <v>57</v>
      </c>
      <c r="D39" s="124">
        <v>2011</v>
      </c>
      <c r="E39" s="104" t="s">
        <v>30</v>
      </c>
      <c r="F39" s="102" t="s">
        <v>31</v>
      </c>
      <c r="G39" s="121" t="s">
        <v>58</v>
      </c>
      <c r="H39" s="122">
        <v>35.549999999999997</v>
      </c>
      <c r="I39" s="122"/>
    </row>
    <row r="40" spans="1:16" ht="19.95" customHeight="1">
      <c r="A40" s="138"/>
      <c r="B40" s="136"/>
      <c r="C40" s="106"/>
      <c r="D40" s="106"/>
      <c r="E40" s="106"/>
      <c r="F40" s="136"/>
      <c r="G40" s="136"/>
      <c r="H40" s="137"/>
      <c r="I40" s="137"/>
    </row>
    <row r="41" spans="1:16" s="111" customFormat="1" ht="19.95" customHeight="1">
      <c r="A41" s="136" t="s">
        <v>59</v>
      </c>
      <c r="B41" s="131"/>
      <c r="C41" s="108"/>
      <c r="D41" s="108"/>
      <c r="E41" s="108"/>
      <c r="H41" s="137"/>
      <c r="I41" s="137"/>
    </row>
    <row r="42" spans="1:16" ht="6" customHeight="1" thickBot="1">
      <c r="A42" s="112"/>
      <c r="B42" s="113"/>
      <c r="C42" s="114"/>
      <c r="D42" s="114"/>
      <c r="E42" s="114"/>
      <c r="F42" s="113"/>
      <c r="G42" s="113"/>
      <c r="H42" s="115"/>
      <c r="I42" s="115"/>
    </row>
    <row r="43" spans="1:16" ht="19.95" customHeight="1" thickTop="1">
      <c r="A43" s="118">
        <v>1</v>
      </c>
      <c r="B43" s="118">
        <v>74</v>
      </c>
      <c r="C43" s="103" t="s">
        <v>60</v>
      </c>
      <c r="D43" s="124">
        <v>2011</v>
      </c>
      <c r="E43" s="104" t="s">
        <v>34</v>
      </c>
      <c r="F43" s="102" t="s">
        <v>31</v>
      </c>
      <c r="G43" s="149" t="s">
        <v>49</v>
      </c>
      <c r="H43" s="122">
        <v>31.91</v>
      </c>
      <c r="I43" s="122"/>
      <c r="L43" s="148"/>
      <c r="M43" s="150"/>
      <c r="N43" s="125"/>
      <c r="O43" s="125"/>
      <c r="P43" s="125"/>
    </row>
    <row r="44" spans="1:16" ht="19.95" customHeight="1">
      <c r="A44" s="118">
        <v>2</v>
      </c>
      <c r="B44" s="142">
        <v>25</v>
      </c>
      <c r="C44" s="119" t="s">
        <v>61</v>
      </c>
      <c r="D44" s="120">
        <v>2011</v>
      </c>
      <c r="E44" s="104" t="s">
        <v>34</v>
      </c>
      <c r="F44" s="102" t="s">
        <v>31</v>
      </c>
      <c r="G44" s="121" t="s">
        <v>38</v>
      </c>
      <c r="H44" s="122">
        <v>33.44</v>
      </c>
      <c r="I44" s="122"/>
      <c r="L44" s="148"/>
      <c r="M44" s="150"/>
      <c r="N44" s="125"/>
      <c r="O44" s="125"/>
      <c r="P44" s="125"/>
    </row>
    <row r="45" spans="1:16" ht="19.95" customHeight="1">
      <c r="A45" s="118">
        <v>3</v>
      </c>
      <c r="B45" s="118">
        <v>26</v>
      </c>
      <c r="C45" s="119" t="s">
        <v>62</v>
      </c>
      <c r="D45" s="120">
        <v>2011</v>
      </c>
      <c r="E45" s="104" t="s">
        <v>34</v>
      </c>
      <c r="F45" s="102" t="s">
        <v>31</v>
      </c>
      <c r="G45" s="121" t="s">
        <v>49</v>
      </c>
      <c r="H45" s="122">
        <v>33.909999999999997</v>
      </c>
      <c r="I45" s="122"/>
    </row>
    <row r="46" spans="1:16" ht="19.95" customHeight="1">
      <c r="A46" s="118">
        <v>4</v>
      </c>
      <c r="B46" s="118">
        <v>27</v>
      </c>
      <c r="C46" s="103" t="s">
        <v>63</v>
      </c>
      <c r="D46" s="124">
        <v>2012</v>
      </c>
      <c r="E46" s="104" t="s">
        <v>34</v>
      </c>
      <c r="F46" s="102" t="s">
        <v>31</v>
      </c>
      <c r="G46" s="149" t="s">
        <v>64</v>
      </c>
      <c r="H46" s="122">
        <v>39.08</v>
      </c>
      <c r="I46" s="122"/>
    </row>
    <row r="47" spans="1:16" ht="19.95" customHeight="1">
      <c r="A47" s="138"/>
      <c r="B47" s="136"/>
      <c r="C47" s="106"/>
      <c r="D47" s="106"/>
      <c r="E47" s="106"/>
      <c r="F47" s="136"/>
      <c r="G47" s="136"/>
      <c r="H47" s="137"/>
      <c r="I47" s="137"/>
    </row>
    <row r="48" spans="1:16" s="111" customFormat="1" ht="19.95" customHeight="1">
      <c r="A48" s="136" t="s">
        <v>65</v>
      </c>
      <c r="B48" s="136"/>
      <c r="C48" s="106"/>
      <c r="D48" s="106"/>
      <c r="E48" s="106"/>
      <c r="F48" s="136"/>
      <c r="G48" s="136"/>
      <c r="H48" s="137"/>
      <c r="I48" s="137"/>
    </row>
    <row r="49" spans="1:16" ht="6" customHeight="1" thickBot="1">
      <c r="A49" s="112"/>
      <c r="B49" s="113"/>
      <c r="C49" s="114"/>
      <c r="D49" s="114"/>
      <c r="E49" s="114"/>
      <c r="F49" s="113"/>
      <c r="G49" s="113"/>
      <c r="H49" s="115"/>
      <c r="I49" s="115"/>
    </row>
    <row r="50" spans="1:16" ht="19.95" customHeight="1" thickTop="1">
      <c r="A50" s="118">
        <v>1</v>
      </c>
      <c r="B50" s="118">
        <v>30</v>
      </c>
      <c r="C50" s="103" t="s">
        <v>66</v>
      </c>
      <c r="D50" s="124">
        <v>2009</v>
      </c>
      <c r="E50" s="104" t="s">
        <v>30</v>
      </c>
      <c r="F50" s="102" t="s">
        <v>31</v>
      </c>
      <c r="G50" s="139" t="s">
        <v>58</v>
      </c>
      <c r="H50" s="123">
        <v>30.3</v>
      </c>
      <c r="I50" s="122"/>
    </row>
    <row r="51" spans="1:16" ht="19.95" customHeight="1">
      <c r="A51" s="118">
        <v>2</v>
      </c>
      <c r="B51" s="118">
        <v>29</v>
      </c>
      <c r="C51" s="103" t="s">
        <v>69</v>
      </c>
      <c r="D51" s="124">
        <v>2010</v>
      </c>
      <c r="E51" s="104" t="s">
        <v>30</v>
      </c>
      <c r="F51" s="102" t="s">
        <v>31</v>
      </c>
      <c r="G51" s="139" t="s">
        <v>70</v>
      </c>
      <c r="H51" s="122">
        <v>30.46</v>
      </c>
      <c r="I51" s="122"/>
    </row>
    <row r="52" spans="1:16" ht="19.95" customHeight="1">
      <c r="A52" s="118">
        <v>3</v>
      </c>
      <c r="B52" s="118">
        <v>33</v>
      </c>
      <c r="C52" s="103" t="s">
        <v>67</v>
      </c>
      <c r="D52" s="124">
        <v>2009</v>
      </c>
      <c r="E52" s="104" t="s">
        <v>30</v>
      </c>
      <c r="F52" s="102" t="s">
        <v>35</v>
      </c>
      <c r="G52" s="139" t="s">
        <v>68</v>
      </c>
      <c r="H52" s="122">
        <v>31.25</v>
      </c>
      <c r="I52" s="122"/>
    </row>
    <row r="53" spans="1:16" ht="19.95" customHeight="1">
      <c r="A53" s="118">
        <v>4</v>
      </c>
      <c r="B53" s="118">
        <v>32</v>
      </c>
      <c r="C53" s="103" t="s">
        <v>73</v>
      </c>
      <c r="D53" s="124">
        <v>2009</v>
      </c>
      <c r="E53" s="104" t="s">
        <v>30</v>
      </c>
      <c r="F53" s="102" t="s">
        <v>35</v>
      </c>
      <c r="G53" s="139" t="s">
        <v>36</v>
      </c>
      <c r="H53" s="122">
        <v>32.450000000000003</v>
      </c>
      <c r="I53" s="122"/>
    </row>
    <row r="54" spans="1:16" ht="19.95" customHeight="1">
      <c r="A54" s="118">
        <v>5</v>
      </c>
      <c r="B54" s="118">
        <v>31</v>
      </c>
      <c r="C54" s="103" t="s">
        <v>74</v>
      </c>
      <c r="D54" s="124">
        <v>2010</v>
      </c>
      <c r="E54" s="104" t="s">
        <v>30</v>
      </c>
      <c r="F54" s="102" t="s">
        <v>31</v>
      </c>
      <c r="G54" s="139" t="s">
        <v>38</v>
      </c>
      <c r="H54" s="123">
        <v>36.799999999999997</v>
      </c>
      <c r="I54" s="122"/>
    </row>
    <row r="55" spans="1:16" ht="20.7" customHeight="1">
      <c r="A55" s="118">
        <v>6</v>
      </c>
      <c r="B55" s="142">
        <v>28</v>
      </c>
      <c r="C55" s="151" t="s">
        <v>71</v>
      </c>
      <c r="D55" s="152">
        <v>2009</v>
      </c>
      <c r="E55" s="152" t="s">
        <v>30</v>
      </c>
      <c r="F55" s="153" t="s">
        <v>35</v>
      </c>
      <c r="G55" s="139" t="s">
        <v>72</v>
      </c>
      <c r="H55" s="154" t="s">
        <v>114</v>
      </c>
      <c r="I55" s="154"/>
    </row>
    <row r="56" spans="1:16" s="111" customFormat="1" ht="19.95" customHeight="1">
      <c r="A56" s="136"/>
      <c r="B56" s="131"/>
      <c r="C56" s="148"/>
      <c r="D56" s="107"/>
      <c r="E56" s="133"/>
      <c r="F56" s="134"/>
      <c r="G56" s="117"/>
      <c r="H56" s="137"/>
      <c r="I56" s="137"/>
    </row>
    <row r="57" spans="1:16" s="111" customFormat="1" ht="19.95" customHeight="1">
      <c r="A57" s="136" t="s">
        <v>75</v>
      </c>
      <c r="B57" s="136"/>
      <c r="C57" s="106"/>
      <c r="D57" s="106"/>
      <c r="E57" s="106"/>
      <c r="F57" s="136"/>
      <c r="G57" s="136"/>
      <c r="H57" s="137"/>
      <c r="I57" s="137"/>
    </row>
    <row r="58" spans="1:16" ht="5.4" customHeight="1" thickBot="1">
      <c r="A58" s="112"/>
      <c r="B58" s="113"/>
      <c r="C58" s="114"/>
      <c r="D58" s="114"/>
      <c r="E58" s="114"/>
      <c r="F58" s="113"/>
      <c r="G58" s="113"/>
      <c r="H58" s="115"/>
      <c r="I58" s="115"/>
    </row>
    <row r="59" spans="1:16" ht="20.7" customHeight="1" thickTop="1">
      <c r="A59" s="155">
        <v>1</v>
      </c>
      <c r="B59" s="118">
        <v>39</v>
      </c>
      <c r="C59" s="156" t="s">
        <v>76</v>
      </c>
      <c r="D59" s="157">
        <v>2010</v>
      </c>
      <c r="E59" s="158" t="s">
        <v>34</v>
      </c>
      <c r="F59" s="159" t="s">
        <v>31</v>
      </c>
      <c r="G59" s="121" t="s">
        <v>77</v>
      </c>
      <c r="H59" s="154">
        <v>29.38</v>
      </c>
      <c r="I59" s="154"/>
    </row>
    <row r="60" spans="1:16" ht="19.95" customHeight="1">
      <c r="A60" s="118">
        <v>2</v>
      </c>
      <c r="B60" s="142">
        <v>34</v>
      </c>
      <c r="C60" s="119" t="s">
        <v>81</v>
      </c>
      <c r="D60" s="120">
        <v>2009</v>
      </c>
      <c r="E60" s="120" t="s">
        <v>34</v>
      </c>
      <c r="F60" s="141" t="s">
        <v>31</v>
      </c>
      <c r="G60" s="121" t="s">
        <v>38</v>
      </c>
      <c r="H60" s="122">
        <v>30.17</v>
      </c>
      <c r="I60" s="122"/>
    </row>
    <row r="61" spans="1:16" ht="19.95" customHeight="1">
      <c r="A61" s="118">
        <v>3</v>
      </c>
      <c r="B61" s="118">
        <v>41</v>
      </c>
      <c r="C61" s="103" t="s">
        <v>79</v>
      </c>
      <c r="D61" s="124">
        <v>2010</v>
      </c>
      <c r="E61" s="104" t="s">
        <v>34</v>
      </c>
      <c r="F61" s="102" t="s">
        <v>31</v>
      </c>
      <c r="G61" s="121" t="s">
        <v>80</v>
      </c>
      <c r="H61" s="123">
        <v>30.2</v>
      </c>
      <c r="I61" s="122"/>
    </row>
    <row r="62" spans="1:16" ht="19.95" customHeight="1">
      <c r="A62" s="118">
        <v>4</v>
      </c>
      <c r="B62" s="118">
        <v>40</v>
      </c>
      <c r="C62" s="103" t="s">
        <v>78</v>
      </c>
      <c r="D62" s="124">
        <v>2009</v>
      </c>
      <c r="E62" s="104" t="s">
        <v>34</v>
      </c>
      <c r="F62" s="102" t="s">
        <v>31</v>
      </c>
      <c r="G62" s="160" t="s">
        <v>49</v>
      </c>
      <c r="H62" s="122">
        <v>30.51</v>
      </c>
      <c r="I62" s="122"/>
    </row>
    <row r="63" spans="1:16" ht="19.95" customHeight="1">
      <c r="A63" s="118">
        <v>5</v>
      </c>
      <c r="B63" s="118">
        <v>38</v>
      </c>
      <c r="C63" s="103" t="s">
        <v>82</v>
      </c>
      <c r="D63" s="124">
        <v>2009</v>
      </c>
      <c r="E63" s="104" t="s">
        <v>34</v>
      </c>
      <c r="F63" s="102" t="s">
        <v>31</v>
      </c>
      <c r="G63" s="121" t="s">
        <v>83</v>
      </c>
      <c r="H63" s="122">
        <v>31.46</v>
      </c>
      <c r="I63" s="122"/>
    </row>
    <row r="64" spans="1:16" ht="20.25" customHeight="1">
      <c r="A64" s="118">
        <v>6</v>
      </c>
      <c r="B64" s="118">
        <v>35</v>
      </c>
      <c r="C64" s="119" t="s">
        <v>84</v>
      </c>
      <c r="D64" s="120">
        <v>2009</v>
      </c>
      <c r="E64" s="120" t="s">
        <v>34</v>
      </c>
      <c r="F64" s="141" t="s">
        <v>31</v>
      </c>
      <c r="G64" s="121" t="s">
        <v>85</v>
      </c>
      <c r="H64" s="122">
        <v>32.29</v>
      </c>
      <c r="I64" s="122"/>
      <c r="L64" s="111"/>
      <c r="M64" s="111"/>
      <c r="N64" s="111"/>
      <c r="O64" s="111"/>
      <c r="P64" s="111"/>
    </row>
    <row r="65" spans="1:9" ht="19.95" customHeight="1">
      <c r="A65" s="118">
        <v>7</v>
      </c>
      <c r="B65" s="118">
        <v>36</v>
      </c>
      <c r="C65" s="119" t="s">
        <v>89</v>
      </c>
      <c r="D65" s="120">
        <v>2010</v>
      </c>
      <c r="E65" s="120" t="s">
        <v>34</v>
      </c>
      <c r="F65" s="141" t="s">
        <v>31</v>
      </c>
      <c r="G65" s="139" t="s">
        <v>49</v>
      </c>
      <c r="H65" s="122">
        <v>39.26</v>
      </c>
      <c r="I65" s="122"/>
    </row>
    <row r="66" spans="1:9" ht="19.95" customHeight="1">
      <c r="A66" s="118">
        <v>8</v>
      </c>
      <c r="B66" s="118">
        <v>37</v>
      </c>
      <c r="C66" s="103" t="s">
        <v>86</v>
      </c>
      <c r="D66" s="124">
        <v>2009</v>
      </c>
      <c r="E66" s="104" t="s">
        <v>34</v>
      </c>
      <c r="F66" s="102" t="s">
        <v>31</v>
      </c>
      <c r="G66" s="121" t="s">
        <v>87</v>
      </c>
      <c r="H66" s="122">
        <v>39.47</v>
      </c>
      <c r="I66" s="122"/>
    </row>
    <row r="67" spans="1:9" ht="19.95" customHeight="1">
      <c r="A67" s="136"/>
      <c r="B67" s="136"/>
      <c r="C67" s="106"/>
      <c r="D67" s="106"/>
      <c r="E67" s="106"/>
      <c r="F67" s="136"/>
      <c r="G67" s="136"/>
      <c r="H67" s="137"/>
      <c r="I67" s="137"/>
    </row>
    <row r="68" spans="1:9" ht="19.95" customHeight="1">
      <c r="A68" s="138" t="s">
        <v>90</v>
      </c>
      <c r="B68" s="136"/>
      <c r="C68" s="106"/>
      <c r="D68" s="106"/>
      <c r="E68" s="106"/>
      <c r="F68" s="136"/>
      <c r="G68" s="136"/>
      <c r="H68" s="137"/>
      <c r="I68" s="137"/>
    </row>
    <row r="69" spans="1:9" ht="5.4" customHeight="1" thickBot="1">
      <c r="A69" s="112"/>
      <c r="B69" s="113"/>
      <c r="C69" s="114"/>
      <c r="D69" s="114"/>
      <c r="E69" s="114"/>
      <c r="F69" s="113"/>
      <c r="G69" s="113"/>
      <c r="H69" s="115"/>
      <c r="I69" s="115"/>
    </row>
    <row r="70" spans="1:9" ht="19.95" customHeight="1" thickTop="1">
      <c r="A70" s="118">
        <v>1</v>
      </c>
      <c r="B70" s="118">
        <v>44</v>
      </c>
      <c r="C70" s="119" t="s">
        <v>91</v>
      </c>
      <c r="D70" s="120">
        <v>2004</v>
      </c>
      <c r="E70" s="120" t="s">
        <v>30</v>
      </c>
      <c r="F70" s="141" t="s">
        <v>31</v>
      </c>
      <c r="G70" s="139" t="s">
        <v>58</v>
      </c>
      <c r="H70" s="122">
        <v>26.69</v>
      </c>
      <c r="I70" s="122"/>
    </row>
    <row r="71" spans="1:9" ht="19.95" customHeight="1">
      <c r="A71" s="118">
        <v>2</v>
      </c>
      <c r="B71" s="118">
        <v>43</v>
      </c>
      <c r="C71" s="103" t="s">
        <v>92</v>
      </c>
      <c r="D71" s="124">
        <v>2006</v>
      </c>
      <c r="E71" s="104" t="s">
        <v>30</v>
      </c>
      <c r="F71" s="102" t="s">
        <v>31</v>
      </c>
      <c r="G71" s="121" t="s">
        <v>85</v>
      </c>
      <c r="H71" s="122">
        <v>26.74</v>
      </c>
      <c r="I71" s="122"/>
    </row>
    <row r="72" spans="1:9" ht="19.95" customHeight="1">
      <c r="A72" s="118">
        <v>3</v>
      </c>
      <c r="B72" s="118">
        <v>45</v>
      </c>
      <c r="C72" s="103" t="s">
        <v>93</v>
      </c>
      <c r="D72" s="124">
        <v>2006</v>
      </c>
      <c r="E72" s="104" t="s">
        <v>30</v>
      </c>
      <c r="F72" s="102" t="s">
        <v>31</v>
      </c>
      <c r="G72" s="139" t="s">
        <v>56</v>
      </c>
      <c r="H72" s="122">
        <v>26.84</v>
      </c>
      <c r="I72" s="122"/>
    </row>
    <row r="73" spans="1:9" ht="19.95" customHeight="1">
      <c r="A73" s="118">
        <v>4</v>
      </c>
      <c r="B73" s="118">
        <v>46</v>
      </c>
      <c r="C73" s="103" t="s">
        <v>94</v>
      </c>
      <c r="D73" s="124">
        <v>2005</v>
      </c>
      <c r="E73" s="104" t="s">
        <v>30</v>
      </c>
      <c r="F73" s="102" t="s">
        <v>31</v>
      </c>
      <c r="G73" s="139" t="s">
        <v>83</v>
      </c>
      <c r="H73" s="122">
        <v>28.15</v>
      </c>
      <c r="I73" s="122"/>
    </row>
    <row r="74" spans="1:9" ht="19.95" customHeight="1">
      <c r="A74" s="118">
        <v>5</v>
      </c>
      <c r="B74" s="142">
        <v>42</v>
      </c>
      <c r="C74" s="103" t="s">
        <v>95</v>
      </c>
      <c r="D74" s="124">
        <v>2006</v>
      </c>
      <c r="E74" s="104" t="s">
        <v>30</v>
      </c>
      <c r="F74" s="102" t="s">
        <v>31</v>
      </c>
      <c r="G74" s="121" t="s">
        <v>32</v>
      </c>
      <c r="H74" s="122">
        <v>28.35</v>
      </c>
      <c r="I74" s="122"/>
    </row>
    <row r="75" spans="1:9" ht="19.95" customHeight="1">
      <c r="A75" s="161"/>
      <c r="B75" s="162"/>
      <c r="C75" s="163"/>
      <c r="D75" s="164"/>
      <c r="E75" s="145"/>
      <c r="F75" s="146"/>
      <c r="G75" s="165"/>
      <c r="H75" s="166"/>
      <c r="I75" s="166"/>
    </row>
    <row r="76" spans="1:9" s="111" customFormat="1" ht="19.95" customHeight="1">
      <c r="A76" s="136" t="s">
        <v>96</v>
      </c>
      <c r="B76" s="136"/>
      <c r="C76" s="106"/>
      <c r="D76" s="106"/>
      <c r="E76" s="106"/>
      <c r="F76" s="136"/>
      <c r="G76" s="136"/>
      <c r="H76" s="137"/>
      <c r="I76" s="137"/>
    </row>
    <row r="77" spans="1:9" ht="5.4" customHeight="1" thickBot="1">
      <c r="A77" s="112"/>
      <c r="B77" s="113"/>
      <c r="C77" s="114"/>
      <c r="D77" s="114"/>
      <c r="E77" s="114"/>
      <c r="F77" s="113"/>
      <c r="G77" s="113"/>
      <c r="H77" s="115"/>
      <c r="I77" s="115"/>
    </row>
    <row r="78" spans="1:9" ht="19.95" customHeight="1" thickTop="1">
      <c r="A78" s="118">
        <v>1</v>
      </c>
      <c r="B78" s="118">
        <v>53</v>
      </c>
      <c r="C78" s="103" t="s">
        <v>97</v>
      </c>
      <c r="D78" s="124">
        <v>2004</v>
      </c>
      <c r="E78" s="104" t="s">
        <v>34</v>
      </c>
      <c r="F78" s="104" t="s">
        <v>31</v>
      </c>
      <c r="G78" s="149" t="s">
        <v>56</v>
      </c>
      <c r="H78" s="123">
        <v>24.9</v>
      </c>
      <c r="I78" s="122"/>
    </row>
    <row r="79" spans="1:9" ht="19.95" customHeight="1">
      <c r="A79" s="118">
        <v>2</v>
      </c>
      <c r="B79" s="118">
        <v>59</v>
      </c>
      <c r="C79" s="156" t="s">
        <v>103</v>
      </c>
      <c r="D79" s="167">
        <v>2006</v>
      </c>
      <c r="E79" s="168" t="s">
        <v>34</v>
      </c>
      <c r="F79" s="168" t="s">
        <v>31</v>
      </c>
      <c r="G79" s="169" t="s">
        <v>56</v>
      </c>
      <c r="H79" s="154">
        <v>25.36</v>
      </c>
      <c r="I79" s="154"/>
    </row>
    <row r="80" spans="1:9" ht="19.95" customHeight="1">
      <c r="A80" s="118">
        <v>3</v>
      </c>
      <c r="B80" s="118">
        <v>55</v>
      </c>
      <c r="C80" s="170" t="s">
        <v>104</v>
      </c>
      <c r="D80" s="124">
        <v>2006</v>
      </c>
      <c r="E80" s="124" t="s">
        <v>34</v>
      </c>
      <c r="F80" s="104" t="s">
        <v>31</v>
      </c>
      <c r="G80" s="149" t="s">
        <v>58</v>
      </c>
      <c r="H80" s="122">
        <v>25.87</v>
      </c>
      <c r="I80" s="122"/>
    </row>
    <row r="81" spans="1:282" ht="19.95" customHeight="1">
      <c r="A81" s="118">
        <v>4</v>
      </c>
      <c r="B81" s="118">
        <v>58</v>
      </c>
      <c r="C81" s="171" t="s">
        <v>102</v>
      </c>
      <c r="D81" s="172">
        <v>2007</v>
      </c>
      <c r="E81" s="173" t="s">
        <v>34</v>
      </c>
      <c r="F81" s="173" t="s">
        <v>31</v>
      </c>
      <c r="G81" s="174" t="s">
        <v>58</v>
      </c>
      <c r="H81" s="175">
        <v>25.98</v>
      </c>
      <c r="I81" s="175"/>
    </row>
    <row r="82" spans="1:282" ht="19.95" customHeight="1">
      <c r="A82" s="118">
        <v>5</v>
      </c>
      <c r="B82" s="118">
        <v>48</v>
      </c>
      <c r="C82" s="170" t="s">
        <v>106</v>
      </c>
      <c r="D82" s="124">
        <v>2008</v>
      </c>
      <c r="E82" s="124" t="s">
        <v>34</v>
      </c>
      <c r="F82" s="104" t="s">
        <v>31</v>
      </c>
      <c r="G82" s="149" t="s">
        <v>107</v>
      </c>
      <c r="H82" s="122">
        <v>26.03</v>
      </c>
      <c r="I82" s="122"/>
    </row>
    <row r="83" spans="1:282" s="176" customFormat="1" ht="19.95" customHeight="1">
      <c r="A83" s="118">
        <v>6</v>
      </c>
      <c r="B83" s="118">
        <v>49</v>
      </c>
      <c r="C83" s="170" t="s">
        <v>105</v>
      </c>
      <c r="D83" s="124">
        <v>2004</v>
      </c>
      <c r="E83" s="124" t="s">
        <v>34</v>
      </c>
      <c r="F83" s="104" t="s">
        <v>100</v>
      </c>
      <c r="G83" s="149" t="s">
        <v>101</v>
      </c>
      <c r="H83" s="122">
        <v>26.14</v>
      </c>
      <c r="I83" s="122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  <c r="CO83" s="111"/>
      <c r="CP83" s="111"/>
      <c r="CQ83" s="111"/>
      <c r="CR83" s="111"/>
      <c r="CS83" s="111"/>
      <c r="CT83" s="111"/>
      <c r="CU83" s="111"/>
      <c r="CV83" s="111"/>
      <c r="CW83" s="111"/>
      <c r="CX83" s="111"/>
      <c r="CY83" s="111"/>
      <c r="CZ83" s="111"/>
      <c r="DA83" s="111"/>
      <c r="DB83" s="111"/>
      <c r="DC83" s="111"/>
      <c r="DD83" s="111"/>
      <c r="DE83" s="111"/>
      <c r="DF83" s="111"/>
      <c r="DG83" s="111"/>
      <c r="DH83" s="111"/>
      <c r="DI83" s="111"/>
      <c r="DJ83" s="111"/>
      <c r="DK83" s="111"/>
      <c r="DL83" s="111"/>
      <c r="DM83" s="111"/>
      <c r="DN83" s="111"/>
      <c r="DO83" s="111"/>
      <c r="DP83" s="111"/>
      <c r="DQ83" s="111"/>
      <c r="DR83" s="111"/>
      <c r="DS83" s="111"/>
      <c r="DT83" s="111"/>
      <c r="DU83" s="111"/>
      <c r="DV83" s="111"/>
      <c r="DW83" s="111"/>
      <c r="DX83" s="111"/>
      <c r="DY83" s="111"/>
      <c r="DZ83" s="111"/>
      <c r="EA83" s="111"/>
      <c r="EB83" s="111"/>
      <c r="EC83" s="111"/>
      <c r="ED83" s="111"/>
      <c r="EE83" s="111"/>
      <c r="EF83" s="111"/>
      <c r="EG83" s="111"/>
      <c r="EH83" s="111"/>
      <c r="EI83" s="111"/>
      <c r="EJ83" s="111"/>
      <c r="EK83" s="111"/>
      <c r="EL83" s="111"/>
      <c r="EM83" s="111"/>
      <c r="EN83" s="111"/>
      <c r="EO83" s="111"/>
      <c r="EP83" s="111"/>
      <c r="EQ83" s="111"/>
      <c r="ER83" s="111"/>
      <c r="ES83" s="111"/>
      <c r="ET83" s="111"/>
      <c r="EU83" s="111"/>
      <c r="EV83" s="111"/>
      <c r="EW83" s="111"/>
      <c r="EX83" s="111"/>
      <c r="EY83" s="111"/>
      <c r="EZ83" s="111"/>
      <c r="FA83" s="111"/>
      <c r="FB83" s="111"/>
      <c r="FC83" s="111"/>
      <c r="FD83" s="111"/>
      <c r="FE83" s="111"/>
      <c r="FF83" s="111"/>
      <c r="FG83" s="111"/>
      <c r="FH83" s="111"/>
      <c r="FI83" s="111"/>
      <c r="FJ83" s="111"/>
      <c r="FK83" s="111"/>
      <c r="FL83" s="111"/>
      <c r="FM83" s="111"/>
      <c r="FN83" s="111"/>
      <c r="FO83" s="111"/>
      <c r="FP83" s="111"/>
      <c r="FQ83" s="111"/>
      <c r="FR83" s="111"/>
      <c r="FS83" s="111"/>
      <c r="FT83" s="111"/>
      <c r="FU83" s="111"/>
      <c r="FV83" s="111"/>
      <c r="FW83" s="111"/>
      <c r="FX83" s="111"/>
      <c r="FY83" s="111"/>
      <c r="FZ83" s="111"/>
      <c r="GA83" s="111"/>
      <c r="GB83" s="111"/>
      <c r="GC83" s="111"/>
      <c r="GD83" s="111"/>
      <c r="GE83" s="111"/>
      <c r="GF83" s="111"/>
      <c r="GG83" s="111"/>
      <c r="GH83" s="111"/>
      <c r="GI83" s="111"/>
      <c r="GJ83" s="111"/>
      <c r="GK83" s="111"/>
      <c r="GL83" s="111"/>
      <c r="GM83" s="111"/>
      <c r="GN83" s="111"/>
      <c r="GO83" s="111"/>
      <c r="GP83" s="111"/>
      <c r="GQ83" s="111"/>
      <c r="GR83" s="111"/>
      <c r="GS83" s="111"/>
      <c r="GT83" s="111"/>
      <c r="GU83" s="111"/>
      <c r="GV83" s="111"/>
      <c r="GW83" s="111"/>
      <c r="GX83" s="111"/>
      <c r="GY83" s="111"/>
      <c r="GZ83" s="111"/>
      <c r="HA83" s="111"/>
      <c r="HB83" s="111"/>
      <c r="HC83" s="111"/>
      <c r="HD83" s="111"/>
      <c r="HE83" s="111"/>
      <c r="HF83" s="111"/>
      <c r="HG83" s="111"/>
      <c r="HH83" s="111"/>
      <c r="HI83" s="111"/>
      <c r="HJ83" s="111"/>
      <c r="HK83" s="111"/>
      <c r="HL83" s="111"/>
      <c r="HM83" s="111"/>
      <c r="HN83" s="111"/>
      <c r="HO83" s="111"/>
      <c r="HP83" s="111"/>
      <c r="HQ83" s="111"/>
      <c r="HR83" s="111"/>
      <c r="HS83" s="111"/>
      <c r="HT83" s="111"/>
      <c r="HU83" s="111"/>
      <c r="HV83" s="111"/>
      <c r="HW83" s="111"/>
      <c r="HX83" s="111"/>
      <c r="HY83" s="111"/>
      <c r="HZ83" s="111"/>
      <c r="IA83" s="111"/>
      <c r="IB83" s="111"/>
      <c r="IC83" s="111"/>
      <c r="ID83" s="111"/>
      <c r="IE83" s="111"/>
      <c r="IF83" s="111"/>
      <c r="IG83" s="111"/>
      <c r="IH83" s="111"/>
      <c r="II83" s="111"/>
      <c r="IJ83" s="111"/>
      <c r="IK83" s="111"/>
      <c r="IL83" s="111"/>
      <c r="IM83" s="111"/>
      <c r="IN83" s="111"/>
      <c r="IO83" s="111"/>
      <c r="IP83" s="111"/>
      <c r="IQ83" s="111"/>
      <c r="IR83" s="111"/>
      <c r="IS83" s="111"/>
      <c r="IT83" s="111"/>
      <c r="IU83" s="111"/>
      <c r="IV83" s="111"/>
      <c r="IW83" s="111"/>
      <c r="IX83" s="111"/>
      <c r="IY83" s="111"/>
      <c r="IZ83" s="111"/>
      <c r="JA83" s="111"/>
      <c r="JB83" s="111"/>
      <c r="JC83" s="111"/>
      <c r="JD83" s="111"/>
      <c r="JE83" s="111"/>
      <c r="JF83" s="111"/>
      <c r="JG83" s="111"/>
      <c r="JH83" s="111"/>
      <c r="JI83" s="111"/>
      <c r="JJ83" s="111"/>
      <c r="JK83" s="111"/>
      <c r="JL83" s="111"/>
      <c r="JM83" s="111"/>
      <c r="JN83" s="111"/>
      <c r="JO83" s="111"/>
      <c r="JP83" s="111"/>
      <c r="JQ83" s="111"/>
      <c r="JR83" s="111"/>
      <c r="JS83" s="111"/>
      <c r="JT83" s="111"/>
      <c r="JU83" s="111"/>
      <c r="JV83" s="111"/>
    </row>
    <row r="84" spans="1:282" s="111" customFormat="1" ht="19.95" customHeight="1">
      <c r="A84" s="118">
        <v>7</v>
      </c>
      <c r="B84" s="142">
        <v>47</v>
      </c>
      <c r="C84" s="156" t="s">
        <v>99</v>
      </c>
      <c r="D84" s="177">
        <v>2007</v>
      </c>
      <c r="E84" s="177" t="s">
        <v>34</v>
      </c>
      <c r="F84" s="177" t="s">
        <v>100</v>
      </c>
      <c r="G84" s="178" t="s">
        <v>101</v>
      </c>
      <c r="H84" s="154">
        <v>26.23</v>
      </c>
      <c r="I84" s="154"/>
    </row>
    <row r="85" spans="1:282" ht="19.95" customHeight="1">
      <c r="A85" s="118">
        <v>8</v>
      </c>
      <c r="B85" s="118">
        <v>54</v>
      </c>
      <c r="C85" s="156" t="s">
        <v>98</v>
      </c>
      <c r="D85" s="157">
        <v>2007</v>
      </c>
      <c r="E85" s="158" t="s">
        <v>34</v>
      </c>
      <c r="F85" s="158" t="s">
        <v>31</v>
      </c>
      <c r="G85" s="179" t="s">
        <v>49</v>
      </c>
      <c r="H85" s="154">
        <v>26.41</v>
      </c>
      <c r="I85" s="154"/>
    </row>
    <row r="86" spans="1:282" ht="19.95" customHeight="1">
      <c r="A86" s="118">
        <v>9</v>
      </c>
      <c r="B86" s="118">
        <v>56</v>
      </c>
      <c r="C86" s="180" t="s">
        <v>108</v>
      </c>
      <c r="D86" s="157">
        <v>2004</v>
      </c>
      <c r="E86" s="157" t="s">
        <v>34</v>
      </c>
      <c r="F86" s="158" t="s">
        <v>100</v>
      </c>
      <c r="G86" s="179" t="s">
        <v>101</v>
      </c>
      <c r="H86" s="154">
        <v>26.88</v>
      </c>
      <c r="I86" s="154"/>
    </row>
    <row r="87" spans="1:282" ht="19.95" customHeight="1">
      <c r="A87" s="118">
        <v>10</v>
      </c>
      <c r="B87" s="118">
        <v>52</v>
      </c>
      <c r="C87" s="156" t="s">
        <v>109</v>
      </c>
      <c r="D87" s="157">
        <v>2007</v>
      </c>
      <c r="E87" s="158" t="s">
        <v>34</v>
      </c>
      <c r="F87" s="158" t="s">
        <v>31</v>
      </c>
      <c r="G87" s="179" t="s">
        <v>110</v>
      </c>
      <c r="H87" s="154">
        <v>27.87</v>
      </c>
      <c r="I87" s="154"/>
    </row>
    <row r="88" spans="1:282" ht="19.95" customHeight="1">
      <c r="A88" s="118">
        <v>11</v>
      </c>
      <c r="B88" s="118">
        <v>50</v>
      </c>
      <c r="C88" s="156" t="s">
        <v>112</v>
      </c>
      <c r="D88" s="157">
        <v>2007</v>
      </c>
      <c r="E88" s="158" t="s">
        <v>34</v>
      </c>
      <c r="F88" s="158" t="s">
        <v>31</v>
      </c>
      <c r="G88" s="179" t="s">
        <v>64</v>
      </c>
      <c r="H88" s="154">
        <v>28.31</v>
      </c>
      <c r="I88" s="154"/>
    </row>
    <row r="89" spans="1:282" ht="19.95" customHeight="1">
      <c r="A89" s="118">
        <v>12</v>
      </c>
      <c r="B89" s="118">
        <v>57</v>
      </c>
      <c r="C89" s="170" t="s">
        <v>111</v>
      </c>
      <c r="D89" s="124">
        <v>2008</v>
      </c>
      <c r="E89" s="124" t="s">
        <v>34</v>
      </c>
      <c r="F89" s="104" t="s">
        <v>31</v>
      </c>
      <c r="G89" s="149" t="s">
        <v>45</v>
      </c>
      <c r="H89" s="154">
        <v>28.47</v>
      </c>
      <c r="I89" s="154"/>
    </row>
    <row r="90" spans="1:282" ht="19.95" customHeight="1">
      <c r="A90" s="118">
        <v>13</v>
      </c>
      <c r="B90" s="118">
        <v>51</v>
      </c>
      <c r="C90" s="103" t="s">
        <v>113</v>
      </c>
      <c r="D90" s="124">
        <v>2007</v>
      </c>
      <c r="E90" s="104" t="s">
        <v>34</v>
      </c>
      <c r="F90" s="104" t="s">
        <v>31</v>
      </c>
      <c r="G90" s="149" t="s">
        <v>83</v>
      </c>
      <c r="H90" s="154" t="s">
        <v>114</v>
      </c>
      <c r="I90" s="154"/>
    </row>
    <row r="91" spans="1:282" ht="19.95" customHeight="1">
      <c r="A91" s="138"/>
      <c r="B91" s="136"/>
      <c r="C91" s="109"/>
      <c r="D91" s="125"/>
      <c r="E91" s="133"/>
      <c r="F91" s="133"/>
      <c r="G91" s="150"/>
      <c r="H91" s="137"/>
      <c r="I91" s="137"/>
    </row>
    <row r="92" spans="1:282" ht="19.95" customHeight="1" thickBot="1">
      <c r="A92" s="112" t="s">
        <v>115</v>
      </c>
      <c r="B92" s="113"/>
      <c r="C92" s="114"/>
      <c r="D92" s="114"/>
      <c r="E92" s="114"/>
      <c r="F92" s="114"/>
      <c r="G92" s="114"/>
      <c r="H92" s="115"/>
      <c r="I92" s="115"/>
    </row>
    <row r="93" spans="1:282" ht="19.95" customHeight="1" thickTop="1">
      <c r="A93" s="155">
        <v>1</v>
      </c>
      <c r="B93" s="142">
        <v>60</v>
      </c>
      <c r="C93" s="156" t="s">
        <v>117</v>
      </c>
      <c r="D93" s="157">
        <v>1999</v>
      </c>
      <c r="E93" s="158" t="s">
        <v>30</v>
      </c>
      <c r="F93" s="158" t="s">
        <v>31</v>
      </c>
      <c r="G93" s="179" t="s">
        <v>49</v>
      </c>
      <c r="H93" s="154">
        <v>26.56</v>
      </c>
      <c r="I93" s="154"/>
    </row>
    <row r="94" spans="1:282" ht="19.95" customHeight="1">
      <c r="A94" s="118">
        <v>2</v>
      </c>
      <c r="B94" s="118">
        <v>62</v>
      </c>
      <c r="C94" s="103" t="s">
        <v>116</v>
      </c>
      <c r="D94" s="124">
        <v>2002</v>
      </c>
      <c r="E94" s="104" t="s">
        <v>30</v>
      </c>
      <c r="F94" s="104" t="s">
        <v>31</v>
      </c>
      <c r="G94" s="181" t="s">
        <v>64</v>
      </c>
      <c r="H94" s="122">
        <v>26.63</v>
      </c>
      <c r="I94" s="122"/>
    </row>
    <row r="95" spans="1:282" ht="19.95" customHeight="1">
      <c r="A95" s="118">
        <v>3</v>
      </c>
      <c r="B95" s="118">
        <v>61</v>
      </c>
      <c r="C95" s="103" t="s">
        <v>118</v>
      </c>
      <c r="D95" s="124">
        <v>1997</v>
      </c>
      <c r="E95" s="104" t="s">
        <v>30</v>
      </c>
      <c r="F95" s="104" t="s">
        <v>31</v>
      </c>
      <c r="G95" s="149" t="s">
        <v>49</v>
      </c>
      <c r="H95" s="122">
        <v>29.88</v>
      </c>
      <c r="I95" s="122"/>
    </row>
    <row r="96" spans="1:282" ht="19.95" customHeight="1">
      <c r="A96" s="118"/>
      <c r="B96" s="118">
        <v>63</v>
      </c>
      <c r="C96" s="103" t="s">
        <v>119</v>
      </c>
      <c r="D96" s="124">
        <v>2002</v>
      </c>
      <c r="E96" s="104" t="s">
        <v>30</v>
      </c>
      <c r="F96" s="104" t="s">
        <v>31</v>
      </c>
      <c r="G96" s="181" t="s">
        <v>49</v>
      </c>
      <c r="H96" s="122" t="s">
        <v>114</v>
      </c>
      <c r="I96" s="122"/>
    </row>
    <row r="97" spans="1:9" ht="19.95" customHeight="1">
      <c r="A97" s="131"/>
      <c r="B97" s="131"/>
      <c r="C97" s="148"/>
      <c r="D97" s="107"/>
      <c r="E97" s="133"/>
      <c r="F97" s="133"/>
      <c r="G97" s="182"/>
      <c r="H97" s="135"/>
      <c r="I97" s="135"/>
    </row>
    <row r="98" spans="1:9" s="111" customFormat="1" ht="19.95" customHeight="1">
      <c r="A98" s="136" t="s">
        <v>120</v>
      </c>
      <c r="B98" s="136"/>
      <c r="C98" s="106"/>
      <c r="D98" s="106"/>
      <c r="E98" s="106"/>
      <c r="F98" s="106"/>
      <c r="G98" s="106"/>
      <c r="H98" s="137"/>
      <c r="I98" s="137"/>
    </row>
    <row r="99" spans="1:9" ht="5.4" customHeight="1" thickBot="1">
      <c r="A99" s="112"/>
      <c r="B99" s="113"/>
      <c r="C99" s="114"/>
      <c r="D99" s="114"/>
      <c r="E99" s="114"/>
      <c r="F99" s="114"/>
      <c r="G99" s="114"/>
      <c r="H99" s="115"/>
      <c r="I99" s="115"/>
    </row>
    <row r="100" spans="1:9" ht="19.95" customHeight="1" thickTop="1">
      <c r="A100" s="155">
        <v>1</v>
      </c>
      <c r="B100" s="118">
        <v>65</v>
      </c>
      <c r="C100" s="156" t="s">
        <v>121</v>
      </c>
      <c r="D100" s="157">
        <v>1999</v>
      </c>
      <c r="E100" s="158" t="s">
        <v>34</v>
      </c>
      <c r="F100" s="158" t="s">
        <v>31</v>
      </c>
      <c r="G100" s="179" t="s">
        <v>122</v>
      </c>
      <c r="H100" s="154">
        <v>25.18</v>
      </c>
      <c r="I100" s="154"/>
    </row>
    <row r="101" spans="1:9" ht="19.95" customHeight="1">
      <c r="A101" s="155">
        <v>2</v>
      </c>
      <c r="B101" s="142">
        <v>64</v>
      </c>
      <c r="C101" s="156" t="s">
        <v>123</v>
      </c>
      <c r="D101" s="157">
        <v>2000</v>
      </c>
      <c r="E101" s="158" t="s">
        <v>34</v>
      </c>
      <c r="F101" s="158" t="s">
        <v>31</v>
      </c>
      <c r="G101" s="179" t="s">
        <v>83</v>
      </c>
      <c r="H101" s="183">
        <v>25.8</v>
      </c>
      <c r="I101" s="154"/>
    </row>
    <row r="102" spans="1:9" ht="19.95" customHeight="1">
      <c r="A102" s="155"/>
      <c r="B102" s="118">
        <v>66</v>
      </c>
      <c r="C102" s="156" t="s">
        <v>124</v>
      </c>
      <c r="D102" s="157">
        <v>2001</v>
      </c>
      <c r="E102" s="158" t="s">
        <v>34</v>
      </c>
      <c r="F102" s="158" t="s">
        <v>31</v>
      </c>
      <c r="G102" s="179" t="s">
        <v>125</v>
      </c>
      <c r="H102" s="154" t="s">
        <v>114</v>
      </c>
      <c r="I102" s="154"/>
    </row>
    <row r="103" spans="1:9" ht="19.95" customHeight="1">
      <c r="A103" s="184"/>
      <c r="B103" s="131"/>
      <c r="C103" s="148"/>
      <c r="D103" s="107"/>
      <c r="E103" s="133"/>
      <c r="F103" s="133"/>
      <c r="G103" s="150"/>
      <c r="H103" s="135"/>
      <c r="I103" s="135"/>
    </row>
    <row r="104" spans="1:9" ht="19.95" customHeight="1">
      <c r="F104" s="98"/>
      <c r="G104" s="98"/>
    </row>
  </sheetData>
  <mergeCells count="12">
    <mergeCell ref="A5:F5"/>
    <mergeCell ref="G5:H5"/>
    <mergeCell ref="A6:F6"/>
    <mergeCell ref="A7:F7"/>
    <mergeCell ref="A8:F8"/>
    <mergeCell ref="G8:H8"/>
    <mergeCell ref="A1:I1"/>
    <mergeCell ref="A2:I2"/>
    <mergeCell ref="A3:F3"/>
    <mergeCell ref="G3:H3"/>
    <mergeCell ref="A4:F4"/>
    <mergeCell ref="G4:H4"/>
  </mergeCells>
  <pageMargins left="0.51181102362204722" right="0.51181102362204722" top="0" bottom="0" header="0" footer="0"/>
  <pageSetup paperSize="9" scale="81" fitToHeight="3" orientation="portrait" r:id="rId1"/>
  <headerFooter>
    <oddFooter>&amp;C&amp;"Helvetica Neue,Regular"&amp;12&amp;K000000&amp;P</oddFooter>
  </headerFooter>
  <rowBreaks count="1" manualBreakCount="1">
    <brk id="56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8854-B93F-49C3-BF14-CCB286A0D3CB}">
  <sheetPr>
    <pageSetUpPr fitToPage="1"/>
  </sheetPr>
  <dimension ref="A1:U19"/>
  <sheetViews>
    <sheetView showGridLines="0" zoomScaleNormal="100" workbookViewId="0">
      <selection activeCell="C96" sqref="C96"/>
    </sheetView>
  </sheetViews>
  <sheetFormatPr defaultColWidth="8.33203125" defaultRowHeight="19.95" customHeight="1"/>
  <cols>
    <col min="1" max="1" width="8.33203125" style="3" customWidth="1"/>
    <col min="2" max="2" width="7.44140625" style="97" customWidth="1"/>
    <col min="3" max="3" width="23.6640625" style="98" customWidth="1"/>
    <col min="4" max="4" width="7.33203125" style="98" customWidth="1"/>
    <col min="5" max="5" width="6.6640625" style="98" customWidth="1"/>
    <col min="6" max="6" width="12.6640625" style="3" customWidth="1"/>
    <col min="7" max="7" width="27.6640625" style="3" customWidth="1"/>
    <col min="8" max="13" width="11.109375" style="97" customWidth="1"/>
    <col min="14" max="14" width="8.33203125" style="3" customWidth="1"/>
    <col min="15" max="16384" width="8.33203125" style="3"/>
  </cols>
  <sheetData>
    <row r="1" spans="1:21" ht="49.2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1" ht="23.7" customHeight="1">
      <c r="A2" s="128" t="s">
        <v>150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21" ht="20.25" customHeight="1">
      <c r="A3" s="99" t="s">
        <v>2</v>
      </c>
      <c r="B3" s="100"/>
      <c r="C3" s="100"/>
      <c r="D3" s="100"/>
      <c r="E3" s="100"/>
      <c r="F3" s="100"/>
      <c r="G3" s="8" t="s">
        <v>3</v>
      </c>
      <c r="H3" s="9"/>
      <c r="I3" s="6"/>
      <c r="J3" s="6"/>
      <c r="K3" s="6"/>
      <c r="L3" s="6"/>
      <c r="M3" s="10"/>
    </row>
    <row r="4" spans="1:21" ht="19.95" customHeight="1">
      <c r="A4" s="99" t="s">
        <v>4</v>
      </c>
      <c r="B4" s="9"/>
      <c r="C4" s="9"/>
      <c r="D4" s="9"/>
      <c r="E4" s="9"/>
      <c r="F4" s="9"/>
      <c r="G4" s="11" t="s">
        <v>5</v>
      </c>
      <c r="H4" s="9"/>
      <c r="I4" s="6"/>
      <c r="J4" s="6"/>
      <c r="K4" s="6"/>
      <c r="L4" s="6"/>
      <c r="M4" s="10"/>
    </row>
    <row r="5" spans="1:21" ht="19.95" customHeight="1">
      <c r="A5" s="99" t="s">
        <v>6</v>
      </c>
      <c r="B5" s="9"/>
      <c r="C5" s="9"/>
      <c r="D5" s="9"/>
      <c r="E5" s="9"/>
      <c r="F5" s="9"/>
      <c r="G5" s="11" t="s">
        <v>7</v>
      </c>
      <c r="H5" s="9"/>
      <c r="I5" s="9"/>
      <c r="J5" s="9"/>
      <c r="K5" s="9"/>
      <c r="L5" s="6"/>
      <c r="M5" s="10"/>
    </row>
    <row r="6" spans="1:21" ht="19.95" customHeight="1">
      <c r="A6" s="99" t="s">
        <v>8</v>
      </c>
      <c r="B6" s="9"/>
      <c r="C6" s="9"/>
      <c r="D6" s="9"/>
      <c r="E6" s="9"/>
      <c r="F6" s="9"/>
      <c r="G6" s="12" t="s">
        <v>9</v>
      </c>
      <c r="H6" s="13"/>
      <c r="I6" s="13"/>
      <c r="J6" s="13"/>
      <c r="K6" s="13"/>
      <c r="L6" s="13"/>
      <c r="M6" s="10"/>
    </row>
    <row r="7" spans="1:21" ht="19.95" customHeight="1">
      <c r="A7" s="99" t="s">
        <v>154</v>
      </c>
      <c r="B7" s="9"/>
      <c r="C7" s="9"/>
      <c r="D7" s="9"/>
      <c r="E7" s="9"/>
      <c r="F7" s="9"/>
      <c r="G7" s="14" t="s">
        <v>132</v>
      </c>
      <c r="H7" s="15"/>
      <c r="I7" s="15"/>
      <c r="J7" s="13"/>
      <c r="K7" s="13"/>
      <c r="L7" s="13"/>
      <c r="M7" s="3"/>
    </row>
    <row r="8" spans="1:21" ht="19.95" customHeight="1">
      <c r="A8" s="99" t="s">
        <v>13</v>
      </c>
      <c r="B8" s="9"/>
      <c r="C8" s="9"/>
      <c r="D8" s="9"/>
      <c r="E8" s="9"/>
      <c r="F8" s="9"/>
      <c r="G8" s="16" t="s">
        <v>133</v>
      </c>
      <c r="H8" s="16"/>
      <c r="I8" s="16"/>
      <c r="J8" s="16"/>
      <c r="K8" s="16"/>
      <c r="L8" s="185"/>
      <c r="M8" s="10"/>
    </row>
    <row r="9" spans="1:21" ht="19.95" customHeight="1">
      <c r="A9" s="101" t="s">
        <v>17</v>
      </c>
      <c r="B9" s="102" t="s">
        <v>18</v>
      </c>
      <c r="C9" s="103" t="s">
        <v>19</v>
      </c>
      <c r="D9" s="104" t="s">
        <v>20</v>
      </c>
      <c r="E9" s="104" t="s">
        <v>21</v>
      </c>
      <c r="F9" s="102" t="s">
        <v>22</v>
      </c>
      <c r="G9" s="105" t="s">
        <v>23</v>
      </c>
      <c r="H9" s="102" t="s">
        <v>24</v>
      </c>
      <c r="I9" s="102" t="s">
        <v>25</v>
      </c>
      <c r="J9" s="102" t="s">
        <v>134</v>
      </c>
      <c r="K9" s="102" t="s">
        <v>155</v>
      </c>
      <c r="L9" s="102" t="s">
        <v>156</v>
      </c>
      <c r="M9" s="102" t="s">
        <v>27</v>
      </c>
    </row>
    <row r="10" spans="1:21" ht="20.25" customHeight="1">
      <c r="A10" s="186" t="s">
        <v>157</v>
      </c>
      <c r="B10" s="187"/>
      <c r="C10" s="188"/>
      <c r="D10" s="188"/>
      <c r="E10" s="188"/>
      <c r="F10" s="189"/>
      <c r="G10" s="189"/>
      <c r="H10" s="110"/>
      <c r="I10" s="110"/>
      <c r="J10" s="110"/>
      <c r="K10" s="110"/>
      <c r="L10" s="110"/>
      <c r="M10" s="110"/>
      <c r="N10" s="111"/>
    </row>
    <row r="11" spans="1:21" ht="19.95" customHeight="1">
      <c r="A11" s="190">
        <v>1</v>
      </c>
      <c r="B11" s="118">
        <v>5</v>
      </c>
      <c r="C11" s="119" t="s">
        <v>142</v>
      </c>
      <c r="D11" s="120">
        <v>2014</v>
      </c>
      <c r="E11" s="104" t="s">
        <v>30</v>
      </c>
      <c r="F11" s="102" t="s">
        <v>31</v>
      </c>
      <c r="G11" s="121" t="s">
        <v>38</v>
      </c>
      <c r="H11" s="191">
        <v>18.940000000000001</v>
      </c>
      <c r="I11" s="191">
        <v>18.059999999999999</v>
      </c>
      <c r="J11" s="127">
        <v>18.260000000000002</v>
      </c>
      <c r="K11" s="122">
        <f t="shared" ref="K11:K19" si="0">MIN(H11:J11)</f>
        <v>18.059999999999999</v>
      </c>
      <c r="L11" s="123">
        <f t="shared" ref="L11:L19" si="1">K11</f>
        <v>18.059999999999999</v>
      </c>
      <c r="M11" s="127"/>
    </row>
    <row r="12" spans="1:21" ht="19.95" customHeight="1">
      <c r="A12" s="190">
        <v>1</v>
      </c>
      <c r="B12" s="118">
        <v>4</v>
      </c>
      <c r="C12" s="119" t="s">
        <v>143</v>
      </c>
      <c r="D12" s="120">
        <v>2010</v>
      </c>
      <c r="E12" s="104" t="s">
        <v>30</v>
      </c>
      <c r="F12" s="102" t="s">
        <v>31</v>
      </c>
      <c r="G12" s="121" t="s">
        <v>45</v>
      </c>
      <c r="H12" s="191">
        <v>18.059999999999999</v>
      </c>
      <c r="I12" s="191">
        <v>18.43</v>
      </c>
      <c r="J12" s="127">
        <v>31.97</v>
      </c>
      <c r="K12" s="122">
        <f t="shared" si="0"/>
        <v>18.059999999999999</v>
      </c>
      <c r="L12" s="123">
        <f t="shared" si="1"/>
        <v>18.059999999999999</v>
      </c>
      <c r="M12" s="118"/>
      <c r="N12" s="192"/>
      <c r="P12" s="111"/>
      <c r="Q12" s="116"/>
      <c r="R12" s="111"/>
      <c r="S12" s="116"/>
      <c r="T12" s="116"/>
      <c r="U12" s="117"/>
    </row>
    <row r="13" spans="1:21" ht="19.95" customHeight="1">
      <c r="A13" s="190">
        <v>3</v>
      </c>
      <c r="B13" s="118">
        <v>9</v>
      </c>
      <c r="C13" s="119" t="s">
        <v>144</v>
      </c>
      <c r="D13" s="120">
        <v>2014</v>
      </c>
      <c r="E13" s="104" t="s">
        <v>30</v>
      </c>
      <c r="F13" s="102" t="s">
        <v>31</v>
      </c>
      <c r="G13" s="121" t="s">
        <v>64</v>
      </c>
      <c r="H13" s="191">
        <v>47.02</v>
      </c>
      <c r="I13" s="191">
        <v>18.399999999999999</v>
      </c>
      <c r="J13" s="127">
        <v>19.260000000000002</v>
      </c>
      <c r="K13" s="123">
        <f t="shared" si="0"/>
        <v>18.399999999999999</v>
      </c>
      <c r="L13" s="123">
        <f t="shared" si="1"/>
        <v>18.399999999999999</v>
      </c>
      <c r="M13" s="118"/>
      <c r="N13" s="192"/>
    </row>
    <row r="14" spans="1:21" ht="19.95" customHeight="1">
      <c r="A14" s="190">
        <v>4</v>
      </c>
      <c r="B14" s="118">
        <v>6</v>
      </c>
      <c r="C14" s="119" t="s">
        <v>140</v>
      </c>
      <c r="D14" s="120">
        <v>2016</v>
      </c>
      <c r="E14" s="104" t="s">
        <v>30</v>
      </c>
      <c r="F14" s="102" t="s">
        <v>31</v>
      </c>
      <c r="G14" s="121" t="s">
        <v>45</v>
      </c>
      <c r="H14" s="191">
        <v>18.87</v>
      </c>
      <c r="I14" s="191">
        <v>18.68</v>
      </c>
      <c r="J14" s="127">
        <v>18.75</v>
      </c>
      <c r="K14" s="122">
        <f t="shared" si="0"/>
        <v>18.68</v>
      </c>
      <c r="L14" s="123">
        <f t="shared" si="1"/>
        <v>18.68</v>
      </c>
      <c r="M14" s="118"/>
    </row>
    <row r="15" spans="1:21" ht="19.95" customHeight="1">
      <c r="A15" s="190">
        <v>5</v>
      </c>
      <c r="B15" s="118">
        <v>2</v>
      </c>
      <c r="C15" s="119" t="s">
        <v>141</v>
      </c>
      <c r="D15" s="120">
        <v>2015</v>
      </c>
      <c r="E15" s="104" t="s">
        <v>34</v>
      </c>
      <c r="F15" s="102" t="s">
        <v>31</v>
      </c>
      <c r="G15" s="121" t="s">
        <v>87</v>
      </c>
      <c r="H15" s="191">
        <v>19.670000000000002</v>
      </c>
      <c r="I15" s="123">
        <v>19.13</v>
      </c>
      <c r="J15" s="127">
        <v>19.78</v>
      </c>
      <c r="K15" s="122">
        <f t="shared" si="0"/>
        <v>19.13</v>
      </c>
      <c r="L15" s="123">
        <f t="shared" si="1"/>
        <v>19.13</v>
      </c>
      <c r="M15" s="118"/>
      <c r="N15" s="192"/>
    </row>
    <row r="16" spans="1:21" ht="19.95" customHeight="1">
      <c r="A16" s="190">
        <v>6</v>
      </c>
      <c r="B16" s="118">
        <v>1</v>
      </c>
      <c r="C16" s="103" t="s">
        <v>145</v>
      </c>
      <c r="D16" s="124">
        <v>2017</v>
      </c>
      <c r="E16" s="104" t="s">
        <v>30</v>
      </c>
      <c r="F16" s="102" t="s">
        <v>31</v>
      </c>
      <c r="G16" s="121" t="s">
        <v>87</v>
      </c>
      <c r="H16" s="123">
        <v>20.04</v>
      </c>
      <c r="I16" s="123">
        <v>19.8</v>
      </c>
      <c r="J16" s="122">
        <v>22.39</v>
      </c>
      <c r="K16" s="123">
        <f t="shared" si="0"/>
        <v>19.8</v>
      </c>
      <c r="L16" s="123">
        <f t="shared" si="1"/>
        <v>19.8</v>
      </c>
      <c r="M16" s="118"/>
    </row>
    <row r="17" spans="1:13" ht="19.95" customHeight="1">
      <c r="A17" s="190">
        <v>7</v>
      </c>
      <c r="B17" s="118">
        <v>8</v>
      </c>
      <c r="C17" s="119" t="s">
        <v>146</v>
      </c>
      <c r="D17" s="120">
        <v>2017</v>
      </c>
      <c r="E17" s="104" t="s">
        <v>30</v>
      </c>
      <c r="F17" s="102" t="s">
        <v>35</v>
      </c>
      <c r="G17" s="121" t="s">
        <v>42</v>
      </c>
      <c r="H17" s="191">
        <v>21.34</v>
      </c>
      <c r="I17" s="191">
        <v>21.26</v>
      </c>
      <c r="J17" s="127">
        <v>21.85</v>
      </c>
      <c r="K17" s="122">
        <f t="shared" si="0"/>
        <v>21.26</v>
      </c>
      <c r="L17" s="123">
        <f t="shared" si="1"/>
        <v>21.26</v>
      </c>
      <c r="M17" s="118"/>
    </row>
    <row r="18" spans="1:13" ht="19.95" customHeight="1">
      <c r="A18" s="190">
        <v>8</v>
      </c>
      <c r="B18" s="118">
        <v>3</v>
      </c>
      <c r="C18" s="119" t="s">
        <v>147</v>
      </c>
      <c r="D18" s="120">
        <v>2016</v>
      </c>
      <c r="E18" s="104" t="s">
        <v>30</v>
      </c>
      <c r="F18" s="102" t="s">
        <v>31</v>
      </c>
      <c r="G18" s="121" t="s">
        <v>64</v>
      </c>
      <c r="H18" s="123">
        <v>22.43</v>
      </c>
      <c r="I18" s="191">
        <v>23.93</v>
      </c>
      <c r="J18" s="123">
        <v>23.73</v>
      </c>
      <c r="K18" s="122">
        <f t="shared" si="0"/>
        <v>22.43</v>
      </c>
      <c r="L18" s="123">
        <f t="shared" si="1"/>
        <v>22.43</v>
      </c>
      <c r="M18" s="118"/>
    </row>
    <row r="19" spans="1:13" ht="19.95" customHeight="1">
      <c r="A19" s="190">
        <v>9</v>
      </c>
      <c r="B19" s="118">
        <v>7</v>
      </c>
      <c r="C19" s="119" t="s">
        <v>148</v>
      </c>
      <c r="D19" s="120">
        <v>2009</v>
      </c>
      <c r="E19" s="104" t="s">
        <v>34</v>
      </c>
      <c r="F19" s="102" t="s">
        <v>31</v>
      </c>
      <c r="G19" s="121" t="s">
        <v>149</v>
      </c>
      <c r="H19" s="191">
        <v>29.58</v>
      </c>
      <c r="I19" s="191">
        <v>32.15</v>
      </c>
      <c r="J19" s="127">
        <v>29.76</v>
      </c>
      <c r="K19" s="122">
        <f t="shared" si="0"/>
        <v>29.58</v>
      </c>
      <c r="L19" s="123">
        <f t="shared" si="1"/>
        <v>29.58</v>
      </c>
      <c r="M19" s="118"/>
    </row>
  </sheetData>
  <mergeCells count="13">
    <mergeCell ref="A5:F5"/>
    <mergeCell ref="G5:K5"/>
    <mergeCell ref="A6:F6"/>
    <mergeCell ref="A7:F7"/>
    <mergeCell ref="G7:I7"/>
    <mergeCell ref="A8:F8"/>
    <mergeCell ref="G8:K8"/>
    <mergeCell ref="A1:M1"/>
    <mergeCell ref="A2:M2"/>
    <mergeCell ref="A3:F3"/>
    <mergeCell ref="G3:H3"/>
    <mergeCell ref="A4:F4"/>
    <mergeCell ref="G4:H4"/>
  </mergeCells>
  <pageMargins left="0.51181102362204722" right="0.51181102362204722" top="0" bottom="0" header="0" footer="0"/>
  <pageSetup paperSize="9" scale="86" fitToHeight="3" orientation="landscape" r:id="rId1"/>
  <headerFooter>
    <oddFooter>&amp;C&amp;"Helvetica Neue,Regular"&amp;12&amp;K000000&amp;P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0A88-4551-410A-BAD4-8B787FE2927C}">
  <dimension ref="A1:JX103"/>
  <sheetViews>
    <sheetView showGridLines="0" view="pageBreakPreview" zoomScale="85" zoomScaleNormal="99" zoomScaleSheetLayoutView="85" workbookViewId="0">
      <selection activeCell="C96" sqref="C96"/>
    </sheetView>
  </sheetViews>
  <sheetFormatPr defaultColWidth="8.33203125" defaultRowHeight="19.95" customHeight="1"/>
  <cols>
    <col min="1" max="1" width="10.21875" style="3" customWidth="1"/>
    <col min="2" max="2" width="9" style="97" bestFit="1" customWidth="1"/>
    <col min="3" max="3" width="30.21875" style="98" customWidth="1"/>
    <col min="4" max="4" width="7.33203125" style="98" customWidth="1"/>
    <col min="5" max="5" width="8.6640625" style="98" customWidth="1"/>
    <col min="6" max="6" width="21.33203125" style="3" customWidth="1"/>
    <col min="7" max="7" width="37.6640625" style="3" customWidth="1"/>
    <col min="8" max="11" width="11.109375" style="97" customWidth="1"/>
    <col min="12" max="12" width="8.33203125" style="3" customWidth="1"/>
    <col min="13" max="16384" width="8.33203125" style="3"/>
  </cols>
  <sheetData>
    <row r="1" spans="1:11" ht="49.2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7" customHeight="1">
      <c r="A2" s="4" t="s">
        <v>158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.25" customHeight="1">
      <c r="B3" s="6"/>
      <c r="C3" s="6"/>
      <c r="D3" s="6"/>
      <c r="E3" s="6"/>
      <c r="F3" s="7" t="s">
        <v>2</v>
      </c>
      <c r="G3" s="8" t="s">
        <v>159</v>
      </c>
      <c r="H3" s="9"/>
      <c r="I3" s="9"/>
      <c r="J3" s="10"/>
      <c r="K3" s="10"/>
    </row>
    <row r="4" spans="1:11" ht="19.95" customHeight="1">
      <c r="B4" s="6"/>
      <c r="C4" s="6"/>
      <c r="D4" s="6"/>
      <c r="E4" s="6"/>
      <c r="F4" s="7" t="s">
        <v>4</v>
      </c>
      <c r="G4" s="11" t="s">
        <v>5</v>
      </c>
      <c r="H4" s="9"/>
      <c r="I4" s="9"/>
      <c r="J4" s="10"/>
      <c r="K4" s="10"/>
    </row>
    <row r="5" spans="1:11" ht="19.95" customHeight="1">
      <c r="B5" s="6"/>
      <c r="C5" s="6"/>
      <c r="D5" s="6"/>
      <c r="E5" s="6"/>
      <c r="F5" s="7" t="s">
        <v>6</v>
      </c>
      <c r="G5" s="11" t="s">
        <v>7</v>
      </c>
      <c r="H5" s="9"/>
      <c r="I5" s="9"/>
      <c r="J5" s="10"/>
      <c r="K5" s="10"/>
    </row>
    <row r="6" spans="1:11" ht="19.95" customHeight="1">
      <c r="A6" s="7"/>
      <c r="B6" s="7"/>
      <c r="C6" s="7"/>
      <c r="D6" s="7"/>
      <c r="E6" s="7"/>
      <c r="F6" s="7" t="s">
        <v>8</v>
      </c>
      <c r="G6" s="12" t="s">
        <v>160</v>
      </c>
      <c r="H6" s="13"/>
      <c r="I6" s="13"/>
      <c r="J6" s="10"/>
      <c r="K6" s="10"/>
    </row>
    <row r="7" spans="1:11" ht="19.95" customHeight="1">
      <c r="A7" s="7"/>
      <c r="B7" s="6"/>
      <c r="C7" s="6"/>
      <c r="D7" s="6"/>
      <c r="E7" s="6"/>
      <c r="F7" s="7" t="s">
        <v>10</v>
      </c>
      <c r="G7" s="14" t="s">
        <v>161</v>
      </c>
      <c r="H7" s="15"/>
      <c r="I7" s="15"/>
      <c r="J7" s="10"/>
      <c r="K7" s="3"/>
    </row>
    <row r="8" spans="1:11" ht="19.95" customHeight="1">
      <c r="B8" s="6"/>
      <c r="C8" s="6"/>
      <c r="D8" s="6"/>
      <c r="E8" s="6"/>
      <c r="F8" s="7" t="s">
        <v>12</v>
      </c>
      <c r="G8" s="14" t="s">
        <v>161</v>
      </c>
      <c r="H8" s="15"/>
      <c r="I8" s="15"/>
      <c r="J8" s="10"/>
      <c r="K8" s="10"/>
    </row>
    <row r="9" spans="1:11" ht="19.95" customHeight="1">
      <c r="B9" s="6"/>
      <c r="C9" s="6"/>
      <c r="D9" s="6"/>
      <c r="E9" s="6"/>
      <c r="F9" s="7" t="s">
        <v>13</v>
      </c>
      <c r="G9" s="16" t="s">
        <v>162</v>
      </c>
      <c r="H9" s="16"/>
      <c r="I9" s="16"/>
      <c r="J9" s="10"/>
      <c r="K9" s="10"/>
    </row>
    <row r="10" spans="1:11" ht="19.95" customHeight="1">
      <c r="B10" s="6"/>
      <c r="C10" s="6"/>
      <c r="D10" s="6"/>
      <c r="E10" s="6"/>
      <c r="F10" s="7" t="s">
        <v>15</v>
      </c>
      <c r="G10" s="16" t="s">
        <v>163</v>
      </c>
      <c r="H10" s="17"/>
      <c r="I10" s="17"/>
      <c r="J10" s="10"/>
      <c r="K10" s="10"/>
    </row>
    <row r="11" spans="1:11" s="23" customFormat="1" ht="22.95" customHeight="1">
      <c r="A11" s="18" t="s">
        <v>17</v>
      </c>
      <c r="B11" s="19" t="s">
        <v>18</v>
      </c>
      <c r="C11" s="20" t="s">
        <v>19</v>
      </c>
      <c r="D11" s="21" t="s">
        <v>20</v>
      </c>
      <c r="E11" s="21" t="s">
        <v>21</v>
      </c>
      <c r="F11" s="19" t="s">
        <v>22</v>
      </c>
      <c r="G11" s="22" t="s">
        <v>23</v>
      </c>
      <c r="H11" s="19" t="s">
        <v>24</v>
      </c>
      <c r="I11" s="19" t="s">
        <v>25</v>
      </c>
      <c r="J11" s="19" t="s">
        <v>26</v>
      </c>
      <c r="K11" s="19" t="s">
        <v>27</v>
      </c>
    </row>
    <row r="12" spans="1:11" s="23" customFormat="1" ht="22.95" customHeight="1">
      <c r="B12" s="24"/>
      <c r="C12" s="25"/>
      <c r="D12" s="25"/>
      <c r="E12" s="25"/>
      <c r="H12" s="24"/>
      <c r="I12" s="24"/>
      <c r="J12" s="24"/>
      <c r="K12" s="24"/>
    </row>
    <row r="13" spans="1:11" s="29" customFormat="1" ht="22.8" customHeight="1">
      <c r="A13" s="26" t="s">
        <v>28</v>
      </c>
      <c r="B13" s="26"/>
      <c r="C13" s="27"/>
      <c r="D13" s="27"/>
      <c r="E13" s="27"/>
      <c r="F13" s="26"/>
      <c r="G13" s="26"/>
      <c r="H13" s="28"/>
      <c r="I13" s="28"/>
      <c r="J13" s="28"/>
      <c r="K13" s="26"/>
    </row>
    <row r="14" spans="1:11" s="23" customFormat="1" ht="4.8" customHeight="1" thickBot="1">
      <c r="A14" s="30"/>
      <c r="B14" s="31"/>
      <c r="C14" s="32"/>
      <c r="D14" s="32"/>
      <c r="E14" s="32"/>
      <c r="F14" s="31"/>
      <c r="G14" s="31"/>
      <c r="H14" s="33"/>
      <c r="I14" s="33"/>
      <c r="J14" s="33"/>
      <c r="K14" s="31"/>
    </row>
    <row r="15" spans="1:11" s="23" customFormat="1" ht="22.95" customHeight="1" thickTop="1">
      <c r="A15" s="34"/>
      <c r="B15" s="34">
        <f>MAX(GS_talent!B11:B19)+1</f>
        <v>10</v>
      </c>
      <c r="C15" s="35" t="s">
        <v>29</v>
      </c>
      <c r="D15" s="36">
        <v>2015</v>
      </c>
      <c r="E15" s="21" t="s">
        <v>30</v>
      </c>
      <c r="F15" s="19" t="s">
        <v>31</v>
      </c>
      <c r="G15" s="22" t="s">
        <v>32</v>
      </c>
      <c r="H15" s="37" t="s">
        <v>164</v>
      </c>
      <c r="I15" s="37"/>
      <c r="J15" s="37"/>
      <c r="K15" s="34"/>
    </row>
    <row r="16" spans="1:11" s="23" customFormat="1" ht="22.95" customHeight="1">
      <c r="A16" s="38"/>
      <c r="B16" s="26"/>
      <c r="C16" s="27"/>
      <c r="D16" s="27"/>
      <c r="E16" s="27"/>
      <c r="F16" s="26"/>
      <c r="G16" s="26"/>
      <c r="H16" s="28"/>
      <c r="I16" s="28"/>
      <c r="J16" s="28"/>
      <c r="K16" s="26"/>
    </row>
    <row r="17" spans="1:11" s="29" customFormat="1" ht="22.8" customHeight="1">
      <c r="A17" s="26" t="s">
        <v>28</v>
      </c>
      <c r="B17" s="26"/>
      <c r="C17" s="27"/>
      <c r="D17" s="27"/>
      <c r="E17" s="27"/>
      <c r="F17" s="26"/>
      <c r="G17" s="26"/>
      <c r="H17" s="28"/>
      <c r="I17" s="28"/>
      <c r="J17" s="28"/>
      <c r="K17" s="26"/>
    </row>
    <row r="18" spans="1:11" s="23" customFormat="1" ht="6" customHeight="1" thickBot="1">
      <c r="A18" s="30"/>
      <c r="B18" s="31"/>
      <c r="C18" s="32"/>
      <c r="D18" s="32"/>
      <c r="E18" s="32"/>
      <c r="F18" s="31"/>
      <c r="G18" s="31"/>
      <c r="H18" s="33"/>
      <c r="I18" s="33"/>
      <c r="J18" s="33"/>
      <c r="K18" s="31"/>
    </row>
    <row r="19" spans="1:11" s="23" customFormat="1" ht="22.95" customHeight="1" thickTop="1">
      <c r="A19" s="34">
        <v>1</v>
      </c>
      <c r="B19" s="34">
        <v>11</v>
      </c>
      <c r="C19" s="35" t="s">
        <v>33</v>
      </c>
      <c r="D19" s="36">
        <v>2015</v>
      </c>
      <c r="E19" s="36" t="s">
        <v>34</v>
      </c>
      <c r="F19" s="39" t="s">
        <v>35</v>
      </c>
      <c r="G19" s="40" t="s">
        <v>36</v>
      </c>
      <c r="H19" s="37">
        <v>27.07</v>
      </c>
      <c r="I19" s="37">
        <v>29.26</v>
      </c>
      <c r="J19" s="37">
        <f t="shared" ref="J19" si="0">SUM(H19:I19)</f>
        <v>56.33</v>
      </c>
      <c r="K19" s="34"/>
    </row>
    <row r="20" spans="1:11" s="23" customFormat="1" ht="22.95" customHeight="1">
      <c r="A20" s="34">
        <v>2</v>
      </c>
      <c r="B20" s="34">
        <v>12</v>
      </c>
      <c r="C20" s="41" t="s">
        <v>37</v>
      </c>
      <c r="D20" s="42">
        <v>2016</v>
      </c>
      <c r="E20" s="21" t="s">
        <v>34</v>
      </c>
      <c r="F20" s="19" t="s">
        <v>31</v>
      </c>
      <c r="G20" s="22" t="s">
        <v>38</v>
      </c>
      <c r="H20" s="37">
        <v>29.21</v>
      </c>
      <c r="I20" s="37">
        <v>32.090000000000003</v>
      </c>
      <c r="J20" s="49">
        <f>SUM(H20:I20)</f>
        <v>61.300000000000004</v>
      </c>
      <c r="K20" s="34"/>
    </row>
    <row r="21" spans="1:11" s="23" customFormat="1" ht="22.95" customHeight="1">
      <c r="A21" s="43"/>
      <c r="B21" s="43"/>
      <c r="C21" s="44"/>
      <c r="D21" s="45"/>
      <c r="E21" s="46"/>
      <c r="F21" s="47"/>
      <c r="G21" s="26"/>
      <c r="H21" s="48"/>
      <c r="I21" s="48"/>
      <c r="J21" s="48"/>
      <c r="K21" s="43"/>
    </row>
    <row r="22" spans="1:11" s="29" customFormat="1" ht="22.8" customHeight="1">
      <c r="A22" s="26" t="s">
        <v>39</v>
      </c>
      <c r="B22" s="26"/>
      <c r="C22" s="27"/>
      <c r="D22" s="27"/>
      <c r="E22" s="27"/>
      <c r="F22" s="26"/>
      <c r="G22" s="26"/>
      <c r="H22" s="28"/>
      <c r="I22" s="28"/>
      <c r="J22" s="28"/>
      <c r="K22" s="26"/>
    </row>
    <row r="23" spans="1:11" s="23" customFormat="1" ht="6" customHeight="1" thickBot="1">
      <c r="A23" s="30"/>
      <c r="B23" s="31"/>
      <c r="C23" s="32"/>
      <c r="D23" s="32"/>
      <c r="E23" s="32"/>
      <c r="F23" s="31"/>
      <c r="G23" s="31"/>
      <c r="H23" s="33"/>
      <c r="I23" s="33"/>
      <c r="J23" s="33"/>
      <c r="K23" s="31"/>
    </row>
    <row r="24" spans="1:11" s="23" customFormat="1" ht="22.95" customHeight="1" thickTop="1">
      <c r="A24" s="34">
        <v>1</v>
      </c>
      <c r="B24" s="34">
        <v>16</v>
      </c>
      <c r="C24" s="35" t="s">
        <v>40</v>
      </c>
      <c r="D24" s="36">
        <v>2013</v>
      </c>
      <c r="E24" s="21" t="s">
        <v>30</v>
      </c>
      <c r="F24" s="19" t="s">
        <v>31</v>
      </c>
      <c r="G24" s="22" t="s">
        <v>38</v>
      </c>
      <c r="H24" s="49">
        <v>28.83</v>
      </c>
      <c r="I24" s="37">
        <v>30.48</v>
      </c>
      <c r="J24" s="37">
        <f>SUM(H24:I24)</f>
        <v>59.31</v>
      </c>
      <c r="K24" s="34"/>
    </row>
    <row r="25" spans="1:11" s="23" customFormat="1" ht="22.95" customHeight="1">
      <c r="A25" s="34">
        <v>2</v>
      </c>
      <c r="B25" s="34">
        <v>15</v>
      </c>
      <c r="C25" s="35" t="s">
        <v>41</v>
      </c>
      <c r="D25" s="36">
        <v>2013</v>
      </c>
      <c r="E25" s="21" t="s">
        <v>30</v>
      </c>
      <c r="F25" s="19" t="s">
        <v>35</v>
      </c>
      <c r="G25" s="22" t="s">
        <v>42</v>
      </c>
      <c r="H25" s="37">
        <v>29.64</v>
      </c>
      <c r="I25" s="37">
        <v>31.77</v>
      </c>
      <c r="J25" s="37">
        <f>SUM(H25:I25)</f>
        <v>61.41</v>
      </c>
      <c r="K25" s="34"/>
    </row>
    <row r="26" spans="1:11" s="23" customFormat="1" ht="22.95" customHeight="1">
      <c r="A26" s="34">
        <v>3</v>
      </c>
      <c r="B26" s="34">
        <v>14</v>
      </c>
      <c r="C26" s="35" t="s">
        <v>44</v>
      </c>
      <c r="D26" s="36">
        <v>2013</v>
      </c>
      <c r="E26" s="36" t="s">
        <v>30</v>
      </c>
      <c r="F26" s="39" t="s">
        <v>31</v>
      </c>
      <c r="G26" s="40" t="s">
        <v>45</v>
      </c>
      <c r="H26" s="37">
        <v>34.65</v>
      </c>
      <c r="I26" s="37">
        <v>52.82</v>
      </c>
      <c r="J26" s="37">
        <f>SUM(H26:I26)</f>
        <v>87.47</v>
      </c>
      <c r="K26" s="34"/>
    </row>
    <row r="27" spans="1:11" s="23" customFormat="1" ht="22.95" customHeight="1">
      <c r="A27" s="34"/>
      <c r="B27" s="34">
        <v>13</v>
      </c>
      <c r="C27" s="35" t="s">
        <v>43</v>
      </c>
      <c r="D27" s="36">
        <v>2014</v>
      </c>
      <c r="E27" s="36" t="s">
        <v>30</v>
      </c>
      <c r="F27" s="39" t="s">
        <v>31</v>
      </c>
      <c r="G27" s="40" t="s">
        <v>32</v>
      </c>
      <c r="H27" s="37" t="s">
        <v>164</v>
      </c>
      <c r="I27" s="37"/>
      <c r="J27" s="37"/>
      <c r="K27" s="34"/>
    </row>
    <row r="28" spans="1:11" s="23" customFormat="1" ht="22.95" customHeight="1">
      <c r="A28" s="43"/>
      <c r="B28" s="43"/>
      <c r="C28" s="50"/>
      <c r="D28" s="51"/>
      <c r="E28" s="46"/>
      <c r="F28" s="47"/>
      <c r="G28" s="26"/>
      <c r="H28" s="48"/>
      <c r="I28" s="48"/>
      <c r="J28" s="48"/>
      <c r="K28" s="43"/>
    </row>
    <row r="29" spans="1:11" s="29" customFormat="1" ht="15.6">
      <c r="A29" s="26" t="s">
        <v>46</v>
      </c>
      <c r="B29" s="43"/>
      <c r="C29" s="52"/>
      <c r="D29" s="52"/>
      <c r="E29" s="52"/>
      <c r="H29" s="28"/>
      <c r="I29" s="28"/>
      <c r="J29" s="28"/>
      <c r="K29" s="26"/>
    </row>
    <row r="30" spans="1:11" s="23" customFormat="1" ht="8.4" customHeight="1" thickBot="1">
      <c r="A30" s="30"/>
      <c r="B30" s="31"/>
      <c r="C30" s="32"/>
      <c r="D30" s="32"/>
      <c r="E30" s="32"/>
      <c r="F30" s="31"/>
      <c r="G30" s="31"/>
      <c r="H30" s="33"/>
      <c r="I30" s="33"/>
      <c r="J30" s="33"/>
      <c r="K30" s="31"/>
    </row>
    <row r="31" spans="1:11" s="23" customFormat="1" ht="22.95" customHeight="1" thickTop="1">
      <c r="A31" s="34">
        <v>1</v>
      </c>
      <c r="B31" s="34">
        <v>20</v>
      </c>
      <c r="C31" s="20" t="s">
        <v>48</v>
      </c>
      <c r="D31" s="42">
        <v>2013</v>
      </c>
      <c r="E31" s="21" t="s">
        <v>34</v>
      </c>
      <c r="F31" s="19" t="s">
        <v>31</v>
      </c>
      <c r="G31" s="22" t="s">
        <v>49</v>
      </c>
      <c r="H31" s="49">
        <v>28.6</v>
      </c>
      <c r="I31" s="37">
        <v>30.97</v>
      </c>
      <c r="J31" s="49">
        <f>SUM(H31:I31)</f>
        <v>59.57</v>
      </c>
      <c r="K31" s="34"/>
    </row>
    <row r="32" spans="1:11" s="23" customFormat="1" ht="22.95" customHeight="1">
      <c r="A32" s="34">
        <v>2</v>
      </c>
      <c r="B32" s="34">
        <v>18</v>
      </c>
      <c r="C32" s="20" t="s">
        <v>51</v>
      </c>
      <c r="D32" s="42">
        <v>2013</v>
      </c>
      <c r="E32" s="21" t="s">
        <v>34</v>
      </c>
      <c r="F32" s="19" t="s">
        <v>31</v>
      </c>
      <c r="G32" s="22" t="s">
        <v>38</v>
      </c>
      <c r="H32" s="37">
        <v>28.86</v>
      </c>
      <c r="I32" s="37">
        <v>32.11</v>
      </c>
      <c r="J32" s="49">
        <f>SUM(H32:I32)</f>
        <v>60.97</v>
      </c>
      <c r="K32" s="34"/>
    </row>
    <row r="33" spans="1:18" s="23" customFormat="1" ht="22.95" customHeight="1">
      <c r="A33" s="34">
        <v>3</v>
      </c>
      <c r="B33" s="34">
        <v>17</v>
      </c>
      <c r="C33" s="20" t="s">
        <v>52</v>
      </c>
      <c r="D33" s="42">
        <v>2014</v>
      </c>
      <c r="E33" s="21" t="s">
        <v>34</v>
      </c>
      <c r="F33" s="19" t="s">
        <v>31</v>
      </c>
      <c r="G33" s="22" t="s">
        <v>49</v>
      </c>
      <c r="H33" s="37">
        <v>30.64</v>
      </c>
      <c r="I33" s="37">
        <v>32.49</v>
      </c>
      <c r="J33" s="37">
        <f>SUM(H33:I33)</f>
        <v>63.13</v>
      </c>
      <c r="K33" s="34"/>
    </row>
    <row r="34" spans="1:18" s="23" customFormat="1" ht="21.6" customHeight="1">
      <c r="A34" s="34">
        <v>4</v>
      </c>
      <c r="B34" s="34">
        <v>21</v>
      </c>
      <c r="C34" s="20" t="s">
        <v>47</v>
      </c>
      <c r="D34" s="42">
        <v>2013</v>
      </c>
      <c r="E34" s="21" t="s">
        <v>34</v>
      </c>
      <c r="F34" s="19" t="s">
        <v>35</v>
      </c>
      <c r="G34" s="22" t="s">
        <v>36</v>
      </c>
      <c r="H34" s="37">
        <v>27.17</v>
      </c>
      <c r="I34" s="37">
        <v>37.71</v>
      </c>
      <c r="J34" s="49">
        <f>SUM(H34:I34)</f>
        <v>64.88</v>
      </c>
      <c r="K34" s="34"/>
    </row>
    <row r="35" spans="1:18" s="23" customFormat="1" ht="22.95" customHeight="1">
      <c r="A35" s="34">
        <v>5</v>
      </c>
      <c r="B35" s="34">
        <v>19</v>
      </c>
      <c r="C35" s="20" t="s">
        <v>50</v>
      </c>
      <c r="D35" s="42">
        <v>2013</v>
      </c>
      <c r="E35" s="21" t="s">
        <v>34</v>
      </c>
      <c r="F35" s="19" t="s">
        <v>31</v>
      </c>
      <c r="G35" s="22" t="s">
        <v>38</v>
      </c>
      <c r="H35" s="37">
        <v>35.619999999999997</v>
      </c>
      <c r="I35" s="49">
        <v>30.3</v>
      </c>
      <c r="J35" s="49">
        <f>SUM(H35:I35)</f>
        <v>65.92</v>
      </c>
      <c r="K35" s="34"/>
    </row>
    <row r="36" spans="1:18" s="23" customFormat="1" ht="22.95" customHeight="1">
      <c r="A36" s="38"/>
      <c r="B36" s="26"/>
      <c r="C36" s="54"/>
      <c r="D36" s="55"/>
      <c r="E36" s="56"/>
      <c r="F36" s="57"/>
      <c r="G36" s="58"/>
      <c r="H36" s="28"/>
      <c r="I36" s="28"/>
      <c r="J36" s="28"/>
      <c r="K36" s="26"/>
    </row>
    <row r="37" spans="1:18" s="29" customFormat="1" ht="22.95" customHeight="1">
      <c r="A37" s="26" t="s">
        <v>53</v>
      </c>
      <c r="B37" s="43"/>
      <c r="C37" s="27"/>
      <c r="D37" s="27"/>
      <c r="E37" s="46"/>
      <c r="F37" s="47"/>
      <c r="G37" s="26"/>
      <c r="H37" s="28"/>
      <c r="I37" s="28"/>
      <c r="J37" s="28"/>
      <c r="K37" s="26"/>
    </row>
    <row r="38" spans="1:18" s="23" customFormat="1" ht="4.2" customHeight="1" thickBot="1">
      <c r="A38" s="30"/>
      <c r="B38" s="31"/>
      <c r="C38" s="32"/>
      <c r="D38" s="32"/>
      <c r="E38" s="32"/>
      <c r="F38" s="31"/>
      <c r="G38" s="31"/>
      <c r="H38" s="33"/>
      <c r="I38" s="33"/>
      <c r="J38" s="33"/>
      <c r="K38" s="31"/>
    </row>
    <row r="39" spans="1:18" s="23" customFormat="1" ht="22.95" customHeight="1" thickTop="1">
      <c r="A39" s="34">
        <v>1</v>
      </c>
      <c r="B39" s="53">
        <v>22</v>
      </c>
      <c r="C39" s="20" t="s">
        <v>54</v>
      </c>
      <c r="D39" s="42">
        <v>2011</v>
      </c>
      <c r="E39" s="21" t="s">
        <v>30</v>
      </c>
      <c r="F39" s="19" t="s">
        <v>31</v>
      </c>
      <c r="G39" s="22" t="s">
        <v>38</v>
      </c>
      <c r="H39" s="49">
        <v>31.32</v>
      </c>
      <c r="I39" s="37">
        <v>32.03</v>
      </c>
      <c r="J39" s="49">
        <f>SUM(H39:I39)</f>
        <v>63.35</v>
      </c>
      <c r="K39" s="34"/>
    </row>
    <row r="40" spans="1:18" s="23" customFormat="1" ht="22.95" customHeight="1">
      <c r="A40" s="34">
        <v>2</v>
      </c>
      <c r="B40" s="34">
        <v>24</v>
      </c>
      <c r="C40" s="20" t="s">
        <v>165</v>
      </c>
      <c r="D40" s="42">
        <v>2011</v>
      </c>
      <c r="E40" s="21" t="s">
        <v>30</v>
      </c>
      <c r="F40" s="19" t="s">
        <v>31</v>
      </c>
      <c r="G40" s="22" t="s">
        <v>58</v>
      </c>
      <c r="H40" s="37">
        <v>32.17</v>
      </c>
      <c r="I40" s="37">
        <v>32.520000000000003</v>
      </c>
      <c r="J40" s="49">
        <f>SUM(H40:I40)</f>
        <v>64.69</v>
      </c>
      <c r="K40" s="34"/>
    </row>
    <row r="41" spans="1:18" s="23" customFormat="1" ht="22.95" customHeight="1">
      <c r="A41" s="34">
        <v>3</v>
      </c>
      <c r="B41" s="34">
        <v>23</v>
      </c>
      <c r="C41" s="20" t="s">
        <v>55</v>
      </c>
      <c r="D41" s="42">
        <v>2011</v>
      </c>
      <c r="E41" s="21" t="s">
        <v>30</v>
      </c>
      <c r="F41" s="19" t="s">
        <v>31</v>
      </c>
      <c r="G41" s="22" t="s">
        <v>56</v>
      </c>
      <c r="H41" s="37">
        <v>30.38</v>
      </c>
      <c r="I41" s="37">
        <v>37.520000000000003</v>
      </c>
      <c r="J41" s="49">
        <f>SUM(H41:I41)</f>
        <v>67.900000000000006</v>
      </c>
      <c r="K41" s="34"/>
    </row>
    <row r="42" spans="1:18" s="23" customFormat="1" ht="22.95" customHeight="1">
      <c r="A42" s="43"/>
      <c r="B42" s="43"/>
      <c r="C42" s="27"/>
      <c r="D42" s="45"/>
      <c r="E42" s="46"/>
      <c r="F42" s="47"/>
      <c r="G42" s="27"/>
      <c r="H42" s="48"/>
      <c r="I42" s="48"/>
      <c r="J42" s="48"/>
      <c r="K42" s="43"/>
    </row>
    <row r="43" spans="1:18" s="29" customFormat="1" ht="22.8" customHeight="1">
      <c r="A43" s="26" t="s">
        <v>59</v>
      </c>
      <c r="B43" s="43"/>
      <c r="C43" s="52"/>
      <c r="D43" s="52"/>
      <c r="E43" s="52"/>
      <c r="H43" s="28"/>
      <c r="I43" s="28"/>
      <c r="J43" s="28"/>
      <c r="K43" s="26"/>
    </row>
    <row r="44" spans="1:18" s="23" customFormat="1" ht="4.2" customHeight="1" thickBot="1">
      <c r="A44" s="30"/>
      <c r="B44" s="31"/>
      <c r="C44" s="32"/>
      <c r="D44" s="32"/>
      <c r="E44" s="32"/>
      <c r="F44" s="31"/>
      <c r="G44" s="31"/>
      <c r="H44" s="33"/>
      <c r="I44" s="33"/>
      <c r="J44" s="33"/>
      <c r="K44" s="31"/>
    </row>
    <row r="45" spans="1:18" s="23" customFormat="1" ht="22.95" customHeight="1" thickTop="1">
      <c r="A45" s="34">
        <v>1</v>
      </c>
      <c r="B45" s="53" t="s">
        <v>166</v>
      </c>
      <c r="C45" s="35" t="s">
        <v>60</v>
      </c>
      <c r="D45" s="36">
        <v>2011</v>
      </c>
      <c r="E45" s="21" t="s">
        <v>34</v>
      </c>
      <c r="F45" s="19" t="s">
        <v>31</v>
      </c>
      <c r="G45" s="22" t="s">
        <v>49</v>
      </c>
      <c r="H45" s="49">
        <v>29.68</v>
      </c>
      <c r="I45" s="37">
        <v>29.99</v>
      </c>
      <c r="J45" s="49">
        <f t="shared" ref="J45:J46" si="1">SUM(H45:I45)</f>
        <v>59.67</v>
      </c>
      <c r="K45" s="34"/>
    </row>
    <row r="46" spans="1:18" s="23" customFormat="1" ht="22.95" customHeight="1">
      <c r="A46" s="34">
        <v>2</v>
      </c>
      <c r="B46" s="34">
        <v>27</v>
      </c>
      <c r="C46" s="35" t="s">
        <v>61</v>
      </c>
      <c r="D46" s="36">
        <v>2011</v>
      </c>
      <c r="E46" s="21" t="s">
        <v>34</v>
      </c>
      <c r="F46" s="19" t="s">
        <v>31</v>
      </c>
      <c r="G46" s="22" t="s">
        <v>38</v>
      </c>
      <c r="H46" s="49">
        <v>31.36</v>
      </c>
      <c r="I46" s="193">
        <v>31.38</v>
      </c>
      <c r="J46" s="49">
        <f t="shared" si="1"/>
        <v>62.739999999999995</v>
      </c>
      <c r="K46" s="34"/>
      <c r="N46" s="27"/>
      <c r="O46" s="27"/>
      <c r="P46" s="51"/>
      <c r="Q46" s="51"/>
      <c r="R46" s="51"/>
    </row>
    <row r="47" spans="1:18" s="23" customFormat="1" ht="22.95" customHeight="1">
      <c r="A47" s="34">
        <v>3</v>
      </c>
      <c r="B47" s="34">
        <v>28</v>
      </c>
      <c r="C47" s="20" t="s">
        <v>62</v>
      </c>
      <c r="D47" s="42">
        <v>2011</v>
      </c>
      <c r="E47" s="21" t="s">
        <v>34</v>
      </c>
      <c r="F47" s="19" t="s">
        <v>31</v>
      </c>
      <c r="G47" s="20" t="s">
        <v>49</v>
      </c>
      <c r="H47" s="49">
        <v>32.630000000000003</v>
      </c>
      <c r="I47" s="49">
        <v>32.22</v>
      </c>
      <c r="J47" s="49">
        <f>SUM(H47:I47)</f>
        <v>64.849999999999994</v>
      </c>
      <c r="K47" s="34"/>
      <c r="N47" s="27"/>
      <c r="O47" s="27"/>
      <c r="P47" s="51"/>
      <c r="Q47" s="51"/>
      <c r="R47" s="51"/>
    </row>
    <row r="48" spans="1:18" s="23" customFormat="1" ht="22.95" customHeight="1">
      <c r="A48" s="34"/>
      <c r="B48" s="34">
        <v>25</v>
      </c>
      <c r="C48" s="20" t="s">
        <v>63</v>
      </c>
      <c r="D48" s="42">
        <v>2012</v>
      </c>
      <c r="E48" s="21" t="s">
        <v>34</v>
      </c>
      <c r="F48" s="19" t="s">
        <v>31</v>
      </c>
      <c r="G48" s="20" t="s">
        <v>64</v>
      </c>
      <c r="H48" s="37" t="s">
        <v>164</v>
      </c>
      <c r="I48" s="49"/>
      <c r="J48" s="49"/>
      <c r="K48" s="34"/>
    </row>
    <row r="49" spans="1:18" s="23" customFormat="1" ht="22.95" customHeight="1">
      <c r="A49" s="43"/>
      <c r="B49" s="43"/>
      <c r="C49" s="27"/>
      <c r="D49" s="45"/>
      <c r="E49" s="46"/>
      <c r="F49" s="47"/>
      <c r="G49" s="27"/>
      <c r="H49" s="59"/>
      <c r="I49" s="59"/>
      <c r="J49" s="59"/>
      <c r="K49" s="43"/>
    </row>
    <row r="50" spans="1:18" s="29" customFormat="1" ht="22.95" customHeight="1">
      <c r="A50" s="26" t="s">
        <v>65</v>
      </c>
      <c r="B50" s="26"/>
      <c r="C50" s="27"/>
      <c r="D50" s="27"/>
      <c r="E50" s="27"/>
      <c r="F50" s="26"/>
      <c r="G50" s="26"/>
      <c r="H50" s="60"/>
      <c r="I50" s="60"/>
      <c r="J50" s="60"/>
      <c r="K50" s="26"/>
    </row>
    <row r="51" spans="1:18" s="23" customFormat="1" ht="4.8" customHeight="1" thickBot="1">
      <c r="A51" s="30"/>
      <c r="B51" s="31"/>
      <c r="C51" s="32"/>
      <c r="D51" s="32"/>
      <c r="E51" s="32"/>
      <c r="F51" s="31"/>
      <c r="G51" s="31"/>
      <c r="H51" s="61"/>
      <c r="I51" s="61"/>
      <c r="J51" s="61"/>
      <c r="K51" s="31"/>
    </row>
    <row r="52" spans="1:18" s="23" customFormat="1" ht="22.95" customHeight="1" thickTop="1">
      <c r="A52" s="34">
        <v>1</v>
      </c>
      <c r="B52" s="34">
        <v>32</v>
      </c>
      <c r="C52" s="35" t="s">
        <v>67</v>
      </c>
      <c r="D52" s="36">
        <v>2009</v>
      </c>
      <c r="E52" s="36" t="s">
        <v>30</v>
      </c>
      <c r="F52" s="39" t="s">
        <v>35</v>
      </c>
      <c r="G52" s="40" t="s">
        <v>68</v>
      </c>
      <c r="H52" s="49">
        <v>27.76</v>
      </c>
      <c r="I52" s="49">
        <v>28.01</v>
      </c>
      <c r="J52" s="49">
        <f t="shared" ref="J52:J57" si="2">SUM(H52:I52)</f>
        <v>55.77</v>
      </c>
      <c r="K52" s="34"/>
    </row>
    <row r="53" spans="1:18" s="23" customFormat="1" ht="22.95" customHeight="1">
      <c r="A53" s="34">
        <v>2</v>
      </c>
      <c r="B53" s="34">
        <v>34</v>
      </c>
      <c r="C53" s="20" t="s">
        <v>66</v>
      </c>
      <c r="D53" s="42">
        <v>2009</v>
      </c>
      <c r="E53" s="21" t="s">
        <v>30</v>
      </c>
      <c r="F53" s="19" t="s">
        <v>31</v>
      </c>
      <c r="G53" s="40" t="s">
        <v>58</v>
      </c>
      <c r="H53" s="49">
        <v>28.22</v>
      </c>
      <c r="I53" s="49">
        <v>28.88</v>
      </c>
      <c r="J53" s="49">
        <f t="shared" si="2"/>
        <v>57.099999999999994</v>
      </c>
      <c r="K53" s="34"/>
    </row>
    <row r="54" spans="1:18" s="23" customFormat="1" ht="22.95" customHeight="1">
      <c r="A54" s="34">
        <v>3</v>
      </c>
      <c r="B54" s="34">
        <v>33</v>
      </c>
      <c r="C54" s="20" t="s">
        <v>69</v>
      </c>
      <c r="D54" s="42">
        <v>2010</v>
      </c>
      <c r="E54" s="21" t="s">
        <v>30</v>
      </c>
      <c r="F54" s="19" t="s">
        <v>31</v>
      </c>
      <c r="G54" s="40" t="s">
        <v>70</v>
      </c>
      <c r="H54" s="49">
        <v>28.69</v>
      </c>
      <c r="I54" s="49">
        <v>29.5</v>
      </c>
      <c r="J54" s="49">
        <f t="shared" si="2"/>
        <v>58.19</v>
      </c>
      <c r="K54" s="34"/>
    </row>
    <row r="55" spans="1:18" s="23" customFormat="1" ht="22.95" customHeight="1">
      <c r="A55" s="34">
        <v>4</v>
      </c>
      <c r="B55" s="34">
        <v>30</v>
      </c>
      <c r="C55" s="78" t="s">
        <v>71</v>
      </c>
      <c r="D55" s="91">
        <v>2009</v>
      </c>
      <c r="E55" s="92" t="s">
        <v>30</v>
      </c>
      <c r="F55" s="194" t="s">
        <v>35</v>
      </c>
      <c r="G55" s="65" t="s">
        <v>72</v>
      </c>
      <c r="H55" s="66">
        <v>29.88</v>
      </c>
      <c r="I55" s="66">
        <v>29.51</v>
      </c>
      <c r="J55" s="49">
        <f t="shared" si="2"/>
        <v>59.39</v>
      </c>
      <c r="K55" s="67"/>
    </row>
    <row r="56" spans="1:18" s="23" customFormat="1" ht="22.95" customHeight="1">
      <c r="A56" s="34">
        <v>5</v>
      </c>
      <c r="B56" s="34">
        <v>31</v>
      </c>
      <c r="C56" s="78" t="s">
        <v>73</v>
      </c>
      <c r="D56" s="42">
        <v>2009</v>
      </c>
      <c r="E56" s="21" t="s">
        <v>30</v>
      </c>
      <c r="F56" s="19" t="s">
        <v>35</v>
      </c>
      <c r="G56" s="40" t="s">
        <v>36</v>
      </c>
      <c r="H56" s="49">
        <v>31.33</v>
      </c>
      <c r="I56" s="49">
        <v>31.67</v>
      </c>
      <c r="J56" s="49">
        <f t="shared" si="2"/>
        <v>63</v>
      </c>
      <c r="K56" s="34"/>
    </row>
    <row r="57" spans="1:18" s="23" customFormat="1" ht="22.95" customHeight="1">
      <c r="A57" s="34">
        <v>6</v>
      </c>
      <c r="B57" s="34">
        <v>29</v>
      </c>
      <c r="C57" s="20" t="s">
        <v>74</v>
      </c>
      <c r="D57" s="42">
        <v>2010</v>
      </c>
      <c r="E57" s="21" t="s">
        <v>30</v>
      </c>
      <c r="F57" s="19" t="s">
        <v>31</v>
      </c>
      <c r="G57" s="40" t="s">
        <v>38</v>
      </c>
      <c r="H57" s="49">
        <v>33.97</v>
      </c>
      <c r="I57" s="49">
        <v>33.86</v>
      </c>
      <c r="J57" s="49">
        <f t="shared" si="2"/>
        <v>67.83</v>
      </c>
      <c r="K57" s="34"/>
    </row>
    <row r="58" spans="1:18" s="29" customFormat="1" ht="19.2" customHeight="1">
      <c r="A58" s="26"/>
      <c r="B58" s="43"/>
      <c r="C58" s="27"/>
      <c r="D58" s="45"/>
      <c r="E58" s="46"/>
      <c r="F58" s="47"/>
      <c r="G58" s="26"/>
      <c r="H58" s="60"/>
      <c r="I58" s="60"/>
      <c r="J58" s="60"/>
      <c r="K58" s="26"/>
    </row>
    <row r="59" spans="1:18" s="29" customFormat="1" ht="22.95" customHeight="1">
      <c r="A59" s="26" t="s">
        <v>75</v>
      </c>
      <c r="B59" s="26"/>
      <c r="C59" s="27"/>
      <c r="D59" s="27"/>
      <c r="E59" s="27"/>
      <c r="F59" s="26"/>
      <c r="G59" s="26"/>
      <c r="H59" s="60"/>
      <c r="I59" s="60"/>
      <c r="J59" s="60"/>
      <c r="K59" s="26"/>
    </row>
    <row r="60" spans="1:18" s="23" customFormat="1" ht="3" customHeight="1" thickBot="1">
      <c r="A60" s="30"/>
      <c r="B60" s="31"/>
      <c r="C60" s="32"/>
      <c r="D60" s="32"/>
      <c r="E60" s="32"/>
      <c r="F60" s="31"/>
      <c r="G60" s="31"/>
      <c r="H60" s="61"/>
      <c r="I60" s="61"/>
      <c r="J60" s="61"/>
      <c r="K60" s="31"/>
    </row>
    <row r="61" spans="1:18" s="23" customFormat="1" ht="22.95" customHeight="1" thickTop="1">
      <c r="A61" s="34">
        <v>1</v>
      </c>
      <c r="B61" s="34">
        <v>41</v>
      </c>
      <c r="C61" s="20" t="s">
        <v>76</v>
      </c>
      <c r="D61" s="42">
        <v>2010</v>
      </c>
      <c r="E61" s="21" t="s">
        <v>34</v>
      </c>
      <c r="F61" s="19" t="s">
        <v>31</v>
      </c>
      <c r="G61" s="22" t="s">
        <v>77</v>
      </c>
      <c r="H61" s="49">
        <v>27.8</v>
      </c>
      <c r="I61" s="49">
        <v>27.65</v>
      </c>
      <c r="J61" s="49">
        <f>SUM(H61:I61)</f>
        <v>55.45</v>
      </c>
      <c r="K61" s="34"/>
      <c r="N61" s="29"/>
      <c r="O61" s="29"/>
      <c r="P61" s="29"/>
      <c r="Q61" s="29"/>
      <c r="R61" s="29"/>
    </row>
    <row r="62" spans="1:18" s="23" customFormat="1" ht="22.95" customHeight="1">
      <c r="A62" s="34">
        <v>2</v>
      </c>
      <c r="B62" s="34">
        <v>35</v>
      </c>
      <c r="C62" s="20" t="s">
        <v>81</v>
      </c>
      <c r="D62" s="42">
        <v>2009</v>
      </c>
      <c r="E62" s="21" t="s">
        <v>34</v>
      </c>
      <c r="F62" s="19" t="s">
        <v>31</v>
      </c>
      <c r="G62" s="22" t="s">
        <v>38</v>
      </c>
      <c r="H62" s="49">
        <v>28.02</v>
      </c>
      <c r="I62" s="49">
        <v>28.88</v>
      </c>
      <c r="J62" s="49">
        <f>SUM(H62:I62)</f>
        <v>56.9</v>
      </c>
      <c r="K62" s="34"/>
    </row>
    <row r="63" spans="1:18" s="23" customFormat="1" ht="22.95" customHeight="1">
      <c r="A63" s="34">
        <v>3</v>
      </c>
      <c r="B63" s="34">
        <v>37</v>
      </c>
      <c r="C63" s="20" t="s">
        <v>78</v>
      </c>
      <c r="D63" s="42">
        <v>2009</v>
      </c>
      <c r="E63" s="21" t="s">
        <v>34</v>
      </c>
      <c r="F63" s="19" t="s">
        <v>31</v>
      </c>
      <c r="G63" s="22" t="s">
        <v>49</v>
      </c>
      <c r="H63" s="49">
        <v>28.5</v>
      </c>
      <c r="I63" s="49">
        <v>29.4</v>
      </c>
      <c r="J63" s="49">
        <f>SUM(H63:I63)</f>
        <v>57.9</v>
      </c>
      <c r="K63" s="34"/>
    </row>
    <row r="64" spans="1:18" s="23" customFormat="1" ht="22.95" customHeight="1">
      <c r="A64" s="34">
        <v>4</v>
      </c>
      <c r="B64" s="34">
        <v>38</v>
      </c>
      <c r="C64" s="62" t="s">
        <v>79</v>
      </c>
      <c r="D64" s="63">
        <v>2010</v>
      </c>
      <c r="E64" s="63" t="s">
        <v>34</v>
      </c>
      <c r="F64" s="64" t="s">
        <v>31</v>
      </c>
      <c r="G64" s="65" t="s">
        <v>80</v>
      </c>
      <c r="H64" s="66">
        <v>28.82</v>
      </c>
      <c r="I64" s="195">
        <v>29.13</v>
      </c>
      <c r="J64" s="49">
        <f>SUM(H64:I64)</f>
        <v>57.95</v>
      </c>
      <c r="K64" s="67"/>
    </row>
    <row r="65" spans="1:11" s="23" customFormat="1" ht="22.95" customHeight="1">
      <c r="A65" s="34">
        <v>5</v>
      </c>
      <c r="B65" s="34">
        <v>36</v>
      </c>
      <c r="C65" s="20" t="s">
        <v>82</v>
      </c>
      <c r="D65" s="42">
        <v>2009</v>
      </c>
      <c r="E65" s="21" t="s">
        <v>34</v>
      </c>
      <c r="F65" s="19" t="s">
        <v>31</v>
      </c>
      <c r="G65" s="22" t="s">
        <v>83</v>
      </c>
      <c r="H65" s="49">
        <v>29.43</v>
      </c>
      <c r="I65" s="49">
        <v>29.92</v>
      </c>
      <c r="J65" s="49">
        <f>SUM(H65:I65)</f>
        <v>59.35</v>
      </c>
      <c r="K65" s="34"/>
    </row>
    <row r="66" spans="1:11" s="23" customFormat="1" ht="22.95" customHeight="1">
      <c r="A66" s="34"/>
      <c r="B66" s="34">
        <v>42</v>
      </c>
      <c r="C66" s="35" t="s">
        <v>86</v>
      </c>
      <c r="D66" s="36">
        <v>2009</v>
      </c>
      <c r="E66" s="36" t="s">
        <v>34</v>
      </c>
      <c r="F66" s="39" t="s">
        <v>31</v>
      </c>
      <c r="G66" s="40" t="s">
        <v>87</v>
      </c>
      <c r="H66" s="49">
        <v>34.090000000000003</v>
      </c>
      <c r="I66" s="49" t="s">
        <v>164</v>
      </c>
      <c r="J66" s="49"/>
      <c r="K66" s="34"/>
    </row>
    <row r="67" spans="1:11" s="23" customFormat="1" ht="22.95" customHeight="1">
      <c r="A67" s="34"/>
      <c r="B67" s="34">
        <v>39</v>
      </c>
      <c r="C67" s="20" t="s">
        <v>84</v>
      </c>
      <c r="D67" s="42">
        <v>2009</v>
      </c>
      <c r="E67" s="21" t="s">
        <v>34</v>
      </c>
      <c r="F67" s="19" t="s">
        <v>31</v>
      </c>
      <c r="G67" s="68" t="s">
        <v>85</v>
      </c>
      <c r="H67" s="49">
        <v>40.630000000000003</v>
      </c>
      <c r="I67" s="49" t="s">
        <v>164</v>
      </c>
      <c r="J67" s="49"/>
      <c r="K67" s="34"/>
    </row>
    <row r="68" spans="1:11" s="23" customFormat="1" ht="22.95" customHeight="1">
      <c r="A68" s="34"/>
      <c r="B68" s="34">
        <v>40</v>
      </c>
      <c r="C68" s="35" t="s">
        <v>89</v>
      </c>
      <c r="D68" s="36">
        <v>2010</v>
      </c>
      <c r="E68" s="36" t="s">
        <v>34</v>
      </c>
      <c r="F68" s="39" t="s">
        <v>31</v>
      </c>
      <c r="G68" s="22" t="s">
        <v>49</v>
      </c>
      <c r="H68" s="49" t="s">
        <v>164</v>
      </c>
      <c r="I68" s="49"/>
      <c r="J68" s="49"/>
      <c r="K68" s="34"/>
    </row>
    <row r="69" spans="1:11" s="23" customFormat="1" ht="22.95" customHeight="1">
      <c r="A69" s="69"/>
      <c r="B69" s="43"/>
      <c r="C69" s="50"/>
      <c r="D69" s="51"/>
      <c r="E69" s="51"/>
      <c r="F69" s="70"/>
      <c r="G69" s="71"/>
      <c r="H69" s="59"/>
      <c r="I69" s="59"/>
      <c r="J69" s="59"/>
      <c r="K69" s="43"/>
    </row>
    <row r="70" spans="1:11" s="23" customFormat="1" ht="22.95" customHeight="1">
      <c r="A70" s="38" t="s">
        <v>90</v>
      </c>
      <c r="B70" s="26"/>
      <c r="C70" s="27"/>
      <c r="D70" s="27"/>
      <c r="E70" s="27"/>
      <c r="F70" s="26"/>
      <c r="G70" s="26"/>
      <c r="H70" s="60"/>
      <c r="I70" s="60"/>
      <c r="J70" s="60"/>
      <c r="K70" s="26"/>
    </row>
    <row r="71" spans="1:11" s="23" customFormat="1" ht="3" customHeight="1" thickBot="1">
      <c r="A71" s="30"/>
      <c r="B71" s="31"/>
      <c r="C71" s="32"/>
      <c r="D71" s="32"/>
      <c r="E71" s="32"/>
      <c r="F71" s="31"/>
      <c r="G71" s="31"/>
      <c r="H71" s="61"/>
      <c r="I71" s="61"/>
      <c r="J71" s="61"/>
      <c r="K71" s="31"/>
    </row>
    <row r="72" spans="1:11" s="23" customFormat="1" ht="22.95" customHeight="1" thickTop="1">
      <c r="A72" s="34">
        <v>1</v>
      </c>
      <c r="B72" s="34">
        <v>43</v>
      </c>
      <c r="C72" s="35" t="s">
        <v>92</v>
      </c>
      <c r="D72" s="36">
        <v>2006</v>
      </c>
      <c r="E72" s="36" t="s">
        <v>30</v>
      </c>
      <c r="F72" s="39" t="s">
        <v>31</v>
      </c>
      <c r="G72" s="40" t="s">
        <v>85</v>
      </c>
      <c r="H72" s="49">
        <v>30.29</v>
      </c>
      <c r="I72" s="49">
        <v>29.98</v>
      </c>
      <c r="J72" s="49">
        <f>SUM(H72:I72)</f>
        <v>60.269999999999996</v>
      </c>
      <c r="K72" s="34"/>
    </row>
    <row r="73" spans="1:11" s="23" customFormat="1" ht="22.95" customHeight="1">
      <c r="A73" s="34">
        <v>2</v>
      </c>
      <c r="B73" s="34">
        <v>47</v>
      </c>
      <c r="C73" s="20" t="s">
        <v>94</v>
      </c>
      <c r="D73" s="42">
        <v>2005</v>
      </c>
      <c r="E73" s="21" t="s">
        <v>30</v>
      </c>
      <c r="F73" s="19" t="s">
        <v>31</v>
      </c>
      <c r="G73" s="22" t="s">
        <v>83</v>
      </c>
      <c r="H73" s="49">
        <v>32.35</v>
      </c>
      <c r="I73" s="193">
        <v>31.58</v>
      </c>
      <c r="J73" s="49">
        <f>SUM(H73:I73)</f>
        <v>63.93</v>
      </c>
      <c r="K73" s="34"/>
    </row>
    <row r="74" spans="1:11" s="23" customFormat="1" ht="22.95" customHeight="1">
      <c r="A74" s="34">
        <v>3</v>
      </c>
      <c r="B74" s="34">
        <v>46</v>
      </c>
      <c r="C74" s="20" t="s">
        <v>95</v>
      </c>
      <c r="D74" s="42">
        <v>2006</v>
      </c>
      <c r="E74" s="21" t="s">
        <v>30</v>
      </c>
      <c r="F74" s="19" t="s">
        <v>31</v>
      </c>
      <c r="G74" s="40" t="s">
        <v>32</v>
      </c>
      <c r="H74" s="49">
        <v>33.56</v>
      </c>
      <c r="I74" s="193">
        <v>32.07</v>
      </c>
      <c r="J74" s="49">
        <f>SUM(H74:I74)</f>
        <v>65.63</v>
      </c>
      <c r="K74" s="34"/>
    </row>
    <row r="75" spans="1:11" s="23" customFormat="1" ht="22.95" customHeight="1">
      <c r="A75" s="34">
        <v>4</v>
      </c>
      <c r="B75" s="34">
        <v>45</v>
      </c>
      <c r="C75" s="20" t="s">
        <v>93</v>
      </c>
      <c r="D75" s="42">
        <v>2007</v>
      </c>
      <c r="E75" s="21" t="s">
        <v>30</v>
      </c>
      <c r="F75" s="19" t="s">
        <v>31</v>
      </c>
      <c r="G75" s="40" t="s">
        <v>56</v>
      </c>
      <c r="H75" s="49">
        <v>41.5</v>
      </c>
      <c r="I75" s="49">
        <v>29.68</v>
      </c>
      <c r="J75" s="49">
        <f>SUM(H75:I75)</f>
        <v>71.180000000000007</v>
      </c>
      <c r="K75" s="34"/>
    </row>
    <row r="76" spans="1:11" s="23" customFormat="1" ht="22.95" customHeight="1">
      <c r="A76" s="34"/>
      <c r="B76" s="34">
        <v>44</v>
      </c>
      <c r="C76" s="20" t="s">
        <v>91</v>
      </c>
      <c r="D76" s="42">
        <v>2004</v>
      </c>
      <c r="E76" s="21" t="s">
        <v>30</v>
      </c>
      <c r="F76" s="19" t="s">
        <v>31</v>
      </c>
      <c r="G76" s="22" t="s">
        <v>58</v>
      </c>
      <c r="H76" s="49" t="s">
        <v>88</v>
      </c>
      <c r="I76" s="49"/>
      <c r="J76" s="49"/>
      <c r="K76" s="34"/>
    </row>
    <row r="77" spans="1:11" s="23" customFormat="1" ht="22.95" customHeight="1">
      <c r="A77" s="72"/>
      <c r="B77" s="73"/>
      <c r="C77" s="74"/>
      <c r="D77" s="75"/>
      <c r="E77" s="56"/>
      <c r="F77" s="57"/>
      <c r="G77" s="76"/>
      <c r="H77" s="77"/>
      <c r="I77" s="77"/>
      <c r="J77" s="77"/>
      <c r="K77" s="73"/>
    </row>
    <row r="78" spans="1:11" s="29" customFormat="1" ht="22.8" customHeight="1">
      <c r="A78" s="26" t="s">
        <v>96</v>
      </c>
      <c r="B78" s="26"/>
      <c r="C78" s="27"/>
      <c r="D78" s="27"/>
      <c r="E78" s="27"/>
      <c r="F78" s="26"/>
      <c r="G78" s="26"/>
      <c r="H78" s="60"/>
      <c r="I78" s="60"/>
      <c r="J78" s="60"/>
      <c r="K78" s="26"/>
    </row>
    <row r="79" spans="1:11" s="23" customFormat="1" ht="6.6" customHeight="1" thickBot="1">
      <c r="A79" s="30"/>
      <c r="B79" s="31"/>
      <c r="C79" s="32"/>
      <c r="D79" s="32"/>
      <c r="E79" s="32"/>
      <c r="F79" s="31"/>
      <c r="G79" s="31"/>
      <c r="H79" s="61"/>
      <c r="I79" s="61"/>
      <c r="J79" s="61"/>
      <c r="K79" s="31"/>
    </row>
    <row r="80" spans="1:11" s="23" customFormat="1" ht="22.95" customHeight="1" thickTop="1">
      <c r="A80" s="34">
        <v>1</v>
      </c>
      <c r="B80" s="196">
        <v>53</v>
      </c>
      <c r="C80" s="88" t="s">
        <v>97</v>
      </c>
      <c r="D80" s="42">
        <v>2004</v>
      </c>
      <c r="E80" s="42" t="s">
        <v>34</v>
      </c>
      <c r="F80" s="21" t="s">
        <v>31</v>
      </c>
      <c r="G80" s="20" t="s">
        <v>56</v>
      </c>
      <c r="H80" s="49">
        <v>29.18</v>
      </c>
      <c r="I80" s="49">
        <v>27.49</v>
      </c>
      <c r="J80" s="49">
        <f t="shared" ref="J80:J85" si="3">SUM(H80:I80)</f>
        <v>56.67</v>
      </c>
      <c r="K80" s="34"/>
    </row>
    <row r="81" spans="1:284" s="23" customFormat="1" ht="22.95" customHeight="1">
      <c r="A81" s="34">
        <v>2</v>
      </c>
      <c r="B81" s="196">
        <v>49</v>
      </c>
      <c r="C81" s="78" t="s">
        <v>102</v>
      </c>
      <c r="D81" s="79">
        <v>2007</v>
      </c>
      <c r="E81" s="80" t="s">
        <v>34</v>
      </c>
      <c r="F81" s="80" t="s">
        <v>31</v>
      </c>
      <c r="G81" s="81" t="s">
        <v>58</v>
      </c>
      <c r="H81" s="66">
        <v>29.35</v>
      </c>
      <c r="I81" s="66">
        <v>28.73</v>
      </c>
      <c r="J81" s="49">
        <f t="shared" si="3"/>
        <v>58.08</v>
      </c>
      <c r="K81" s="67"/>
    </row>
    <row r="82" spans="1:284" s="23" customFormat="1" ht="22.95" customHeight="1">
      <c r="A82" s="34">
        <v>3</v>
      </c>
      <c r="B82" s="196">
        <v>59</v>
      </c>
      <c r="C82" s="20" t="s">
        <v>104</v>
      </c>
      <c r="D82" s="42">
        <v>2006</v>
      </c>
      <c r="E82" s="21" t="s">
        <v>34</v>
      </c>
      <c r="F82" s="21" t="s">
        <v>31</v>
      </c>
      <c r="G82" s="20" t="s">
        <v>58</v>
      </c>
      <c r="H82" s="49">
        <v>29.61</v>
      </c>
      <c r="I82" s="49">
        <v>28.78</v>
      </c>
      <c r="J82" s="49">
        <f t="shared" si="3"/>
        <v>58.39</v>
      </c>
      <c r="K82" s="67"/>
    </row>
    <row r="83" spans="1:284" s="23" customFormat="1" ht="22.95" customHeight="1">
      <c r="A83" s="34">
        <v>4</v>
      </c>
      <c r="B83" s="196">
        <v>58</v>
      </c>
      <c r="C83" s="197" t="s">
        <v>108</v>
      </c>
      <c r="D83" s="85">
        <v>2004</v>
      </c>
      <c r="E83" s="85" t="s">
        <v>34</v>
      </c>
      <c r="F83" s="86" t="s">
        <v>100</v>
      </c>
      <c r="G83" s="84" t="s">
        <v>101</v>
      </c>
      <c r="H83" s="49">
        <v>30.27</v>
      </c>
      <c r="I83" s="87">
        <v>28.93</v>
      </c>
      <c r="J83" s="49">
        <f t="shared" si="3"/>
        <v>59.2</v>
      </c>
      <c r="K83" s="67"/>
    </row>
    <row r="84" spans="1:284" s="23" customFormat="1" ht="22.95" customHeight="1">
      <c r="A84" s="34">
        <v>5</v>
      </c>
      <c r="B84" s="196">
        <v>57</v>
      </c>
      <c r="C84" s="20" t="s">
        <v>109</v>
      </c>
      <c r="D84" s="42">
        <v>2007</v>
      </c>
      <c r="E84" s="21" t="s">
        <v>34</v>
      </c>
      <c r="F84" s="21" t="s">
        <v>31</v>
      </c>
      <c r="G84" s="20" t="s">
        <v>110</v>
      </c>
      <c r="H84" s="49">
        <v>32.880000000000003</v>
      </c>
      <c r="I84" s="49">
        <v>31.57</v>
      </c>
      <c r="J84" s="49">
        <f t="shared" si="3"/>
        <v>64.45</v>
      </c>
      <c r="K84" s="67"/>
    </row>
    <row r="85" spans="1:284" s="89" customFormat="1" ht="22.95" customHeight="1">
      <c r="A85" s="34">
        <v>6</v>
      </c>
      <c r="B85" s="196">
        <v>48</v>
      </c>
      <c r="C85" s="20" t="s">
        <v>112</v>
      </c>
      <c r="D85" s="42">
        <v>2007</v>
      </c>
      <c r="E85" s="21" t="s">
        <v>34</v>
      </c>
      <c r="F85" s="21" t="s">
        <v>31</v>
      </c>
      <c r="G85" s="20" t="s">
        <v>64</v>
      </c>
      <c r="H85" s="49">
        <v>33.74</v>
      </c>
      <c r="I85" s="49">
        <v>31.94</v>
      </c>
      <c r="J85" s="49">
        <f t="shared" si="3"/>
        <v>65.680000000000007</v>
      </c>
      <c r="K85" s="67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29"/>
      <c r="FI85" s="29"/>
      <c r="FJ85" s="29"/>
      <c r="FK85" s="29"/>
      <c r="FL85" s="29"/>
      <c r="FM85" s="29"/>
      <c r="FN85" s="29"/>
      <c r="FO85" s="29"/>
      <c r="FP85" s="29"/>
      <c r="FQ85" s="29"/>
      <c r="FR85" s="29"/>
      <c r="FS85" s="29"/>
      <c r="FT85" s="29"/>
      <c r="FU85" s="29"/>
      <c r="FV85" s="29"/>
      <c r="FW85" s="29"/>
      <c r="FX85" s="29"/>
      <c r="FY85" s="29"/>
      <c r="FZ85" s="29"/>
      <c r="GA85" s="29"/>
      <c r="GB85" s="29"/>
      <c r="GC85" s="29"/>
      <c r="GD85" s="29"/>
      <c r="GE85" s="29"/>
      <c r="GF85" s="29"/>
      <c r="GG85" s="29"/>
      <c r="GH85" s="29"/>
      <c r="GI85" s="29"/>
      <c r="GJ85" s="29"/>
      <c r="GK85" s="29"/>
      <c r="GL85" s="29"/>
      <c r="GM85" s="29"/>
      <c r="GN85" s="29"/>
      <c r="GO85" s="29"/>
      <c r="GP85" s="29"/>
      <c r="GQ85" s="29"/>
      <c r="GR85" s="29"/>
      <c r="GS85" s="29"/>
      <c r="GT85" s="29"/>
      <c r="GU85" s="29"/>
      <c r="GV85" s="29"/>
      <c r="GW85" s="29"/>
      <c r="GX85" s="29"/>
      <c r="GY85" s="29"/>
      <c r="GZ85" s="29"/>
      <c r="HA85" s="29"/>
      <c r="HB85" s="29"/>
      <c r="HC85" s="29"/>
      <c r="HD85" s="29"/>
      <c r="HE85" s="29"/>
      <c r="HF85" s="29"/>
      <c r="HG85" s="29"/>
      <c r="HH85" s="29"/>
      <c r="HI85" s="29"/>
      <c r="HJ85" s="29"/>
      <c r="HK85" s="29"/>
      <c r="HL85" s="29"/>
      <c r="HM85" s="29"/>
      <c r="HN85" s="29"/>
      <c r="HO85" s="29"/>
      <c r="HP85" s="29"/>
      <c r="HQ85" s="29"/>
      <c r="HR85" s="29"/>
      <c r="HS85" s="29"/>
      <c r="HT85" s="29"/>
      <c r="HU85" s="29"/>
      <c r="HV85" s="29"/>
      <c r="HW85" s="29"/>
      <c r="HX85" s="29"/>
      <c r="HY85" s="29"/>
      <c r="HZ85" s="29"/>
      <c r="IA85" s="29"/>
      <c r="IB85" s="29"/>
      <c r="IC85" s="29"/>
      <c r="ID85" s="29"/>
      <c r="IE85" s="29"/>
      <c r="IF85" s="29"/>
      <c r="IG85" s="29"/>
      <c r="IH85" s="29"/>
      <c r="II85" s="29"/>
      <c r="IJ85" s="29"/>
      <c r="IK85" s="29"/>
      <c r="IL85" s="29"/>
      <c r="IM85" s="29"/>
      <c r="IN85" s="29"/>
      <c r="IO85" s="29"/>
      <c r="IP85" s="29"/>
      <c r="IQ85" s="29"/>
      <c r="IR85" s="29"/>
      <c r="IS85" s="29"/>
      <c r="IT85" s="29"/>
      <c r="IU85" s="29"/>
      <c r="IV85" s="29"/>
      <c r="IW85" s="29"/>
      <c r="IX85" s="29"/>
      <c r="IY85" s="29"/>
      <c r="IZ85" s="29"/>
      <c r="JA85" s="29"/>
      <c r="JB85" s="29"/>
      <c r="JC85" s="29"/>
      <c r="JD85" s="29"/>
      <c r="JE85" s="29"/>
      <c r="JF85" s="29"/>
      <c r="JG85" s="29"/>
      <c r="JH85" s="29"/>
      <c r="JI85" s="29"/>
      <c r="JJ85" s="29"/>
      <c r="JK85" s="29"/>
      <c r="JL85" s="29"/>
      <c r="JM85" s="29"/>
      <c r="JN85" s="29"/>
      <c r="JO85" s="29"/>
      <c r="JP85" s="29"/>
      <c r="JQ85" s="29"/>
      <c r="JR85" s="29"/>
      <c r="JS85" s="29"/>
      <c r="JT85" s="29"/>
      <c r="JU85" s="29"/>
      <c r="JV85" s="29"/>
      <c r="JW85" s="29"/>
      <c r="JX85" s="29"/>
    </row>
    <row r="86" spans="1:284" s="29" customFormat="1" ht="22.95" customHeight="1">
      <c r="A86" s="34"/>
      <c r="B86" s="196">
        <v>54</v>
      </c>
      <c r="C86" s="90" t="s">
        <v>98</v>
      </c>
      <c r="D86" s="91">
        <v>2007</v>
      </c>
      <c r="E86" s="91" t="s">
        <v>34</v>
      </c>
      <c r="F86" s="92" t="s">
        <v>31</v>
      </c>
      <c r="G86" s="20" t="s">
        <v>49</v>
      </c>
      <c r="H86" s="66">
        <v>29.51</v>
      </c>
      <c r="I86" s="66" t="s">
        <v>164</v>
      </c>
      <c r="J86" s="49"/>
      <c r="K86" s="67"/>
    </row>
    <row r="87" spans="1:284" s="23" customFormat="1" ht="22.95" customHeight="1">
      <c r="A87" s="34"/>
      <c r="B87" s="196">
        <v>55</v>
      </c>
      <c r="C87" s="90" t="s">
        <v>106</v>
      </c>
      <c r="D87" s="91">
        <v>2008</v>
      </c>
      <c r="E87" s="91" t="s">
        <v>34</v>
      </c>
      <c r="F87" s="92" t="s">
        <v>31</v>
      </c>
      <c r="G87" s="78" t="s">
        <v>107</v>
      </c>
      <c r="H87" s="66">
        <v>29.94</v>
      </c>
      <c r="I87" s="66" t="s">
        <v>164</v>
      </c>
      <c r="J87" s="49"/>
      <c r="K87" s="67"/>
    </row>
    <row r="88" spans="1:284" s="23" customFormat="1" ht="22.95" customHeight="1">
      <c r="A88" s="34"/>
      <c r="B88" s="196">
        <v>50</v>
      </c>
      <c r="C88" s="78" t="s">
        <v>103</v>
      </c>
      <c r="D88" s="198">
        <v>2007</v>
      </c>
      <c r="E88" s="198" t="s">
        <v>34</v>
      </c>
      <c r="F88" s="198" t="s">
        <v>31</v>
      </c>
      <c r="G88" s="199" t="s">
        <v>56</v>
      </c>
      <c r="H88" s="49" t="s">
        <v>164</v>
      </c>
      <c r="I88" s="66"/>
      <c r="J88" s="49"/>
      <c r="K88" s="67"/>
    </row>
    <row r="89" spans="1:284" s="23" customFormat="1" ht="22.95" customHeight="1">
      <c r="A89" s="34"/>
      <c r="B89" s="196">
        <v>51</v>
      </c>
      <c r="C89" s="78" t="s">
        <v>105</v>
      </c>
      <c r="D89" s="91">
        <v>2004</v>
      </c>
      <c r="E89" s="92" t="s">
        <v>34</v>
      </c>
      <c r="F89" s="92" t="s">
        <v>100</v>
      </c>
      <c r="G89" s="78" t="s">
        <v>101</v>
      </c>
      <c r="H89" s="66" t="s">
        <v>164</v>
      </c>
      <c r="I89" s="66"/>
      <c r="J89" s="49"/>
      <c r="K89" s="67"/>
    </row>
    <row r="90" spans="1:284" s="23" customFormat="1" ht="22.95" customHeight="1">
      <c r="A90" s="34"/>
      <c r="B90" s="196">
        <v>52</v>
      </c>
      <c r="C90" s="78" t="s">
        <v>111</v>
      </c>
      <c r="D90" s="91">
        <v>2008</v>
      </c>
      <c r="E90" s="92" t="s">
        <v>34</v>
      </c>
      <c r="F90" s="92" t="s">
        <v>31</v>
      </c>
      <c r="G90" s="78" t="s">
        <v>45</v>
      </c>
      <c r="H90" s="66" t="s">
        <v>164</v>
      </c>
      <c r="I90" s="66"/>
      <c r="J90" s="49"/>
      <c r="K90" s="67"/>
    </row>
    <row r="91" spans="1:284" s="23" customFormat="1" ht="22.95" customHeight="1">
      <c r="A91" s="34"/>
      <c r="B91" s="196">
        <v>56</v>
      </c>
      <c r="C91" s="88" t="s">
        <v>99</v>
      </c>
      <c r="D91" s="42">
        <v>2007</v>
      </c>
      <c r="E91" s="42" t="s">
        <v>34</v>
      </c>
      <c r="F91" s="21" t="s">
        <v>100</v>
      </c>
      <c r="G91" s="20" t="s">
        <v>101</v>
      </c>
      <c r="H91" s="66" t="s">
        <v>164</v>
      </c>
      <c r="I91" s="66"/>
      <c r="J91" s="49"/>
      <c r="K91" s="67"/>
    </row>
    <row r="92" spans="1:284" s="23" customFormat="1" ht="22.95" customHeight="1">
      <c r="A92" s="38"/>
      <c r="B92" s="26"/>
      <c r="C92" s="50"/>
      <c r="D92" s="51"/>
      <c r="E92" s="46"/>
      <c r="F92" s="46"/>
      <c r="G92" s="27"/>
      <c r="H92" s="60"/>
      <c r="I92" s="60"/>
      <c r="J92" s="60"/>
      <c r="K92" s="26"/>
    </row>
    <row r="93" spans="1:284" s="23" customFormat="1" ht="22.95" customHeight="1" thickBot="1">
      <c r="A93" s="30" t="s">
        <v>115</v>
      </c>
      <c r="B93" s="31"/>
      <c r="C93" s="32"/>
      <c r="D93" s="32"/>
      <c r="E93" s="32"/>
      <c r="F93" s="32"/>
      <c r="G93" s="32"/>
      <c r="H93" s="61"/>
      <c r="I93" s="61"/>
      <c r="J93" s="61"/>
      <c r="K93" s="31"/>
    </row>
    <row r="94" spans="1:284" s="23" customFormat="1" ht="22.95" customHeight="1" thickTop="1">
      <c r="A94" s="34">
        <v>1</v>
      </c>
      <c r="B94" s="34">
        <v>63</v>
      </c>
      <c r="C94" s="78" t="s">
        <v>116</v>
      </c>
      <c r="D94" s="91">
        <v>2002</v>
      </c>
      <c r="E94" s="92" t="s">
        <v>30</v>
      </c>
      <c r="F94" s="92" t="s">
        <v>31</v>
      </c>
      <c r="G94" s="62" t="s">
        <v>64</v>
      </c>
      <c r="H94" s="66">
        <v>31.66</v>
      </c>
      <c r="I94" s="66">
        <v>30.58</v>
      </c>
      <c r="J94" s="49">
        <f>SUM(H94:I94)</f>
        <v>62.239999999999995</v>
      </c>
      <c r="K94" s="67"/>
    </row>
    <row r="95" spans="1:284" s="23" customFormat="1" ht="22.95" customHeight="1">
      <c r="A95" s="34">
        <v>2</v>
      </c>
      <c r="B95" s="34">
        <v>62</v>
      </c>
      <c r="C95" s="20" t="s">
        <v>119</v>
      </c>
      <c r="D95" s="42">
        <v>2002</v>
      </c>
      <c r="E95" s="21" t="s">
        <v>30</v>
      </c>
      <c r="F95" s="21" t="s">
        <v>31</v>
      </c>
      <c r="G95" s="20" t="s">
        <v>49</v>
      </c>
      <c r="H95" s="49">
        <v>34.299999999999997</v>
      </c>
      <c r="I95" s="49">
        <v>33.75</v>
      </c>
      <c r="J95" s="49">
        <f>SUM(H95:I95)</f>
        <v>68.05</v>
      </c>
      <c r="K95" s="34"/>
    </row>
    <row r="96" spans="1:284" s="23" customFormat="1" ht="22.95" customHeight="1">
      <c r="A96" s="34">
        <v>3</v>
      </c>
      <c r="B96" s="34">
        <v>60</v>
      </c>
      <c r="C96" s="20" t="s">
        <v>118</v>
      </c>
      <c r="D96" s="42">
        <v>1997</v>
      </c>
      <c r="E96" s="21" t="s">
        <v>30</v>
      </c>
      <c r="F96" s="21" t="s">
        <v>31</v>
      </c>
      <c r="G96" s="35" t="s">
        <v>49</v>
      </c>
      <c r="H96" s="49">
        <v>48.79</v>
      </c>
      <c r="I96" s="49">
        <v>33.39</v>
      </c>
      <c r="J96" s="49">
        <f>SUM(H96:I96)</f>
        <v>82.18</v>
      </c>
      <c r="K96" s="34"/>
    </row>
    <row r="97" spans="1:11" s="23" customFormat="1" ht="22.95" customHeight="1">
      <c r="A97" s="34"/>
      <c r="B97" s="53" t="s">
        <v>167</v>
      </c>
      <c r="C97" s="20" t="s">
        <v>117</v>
      </c>
      <c r="D97" s="42">
        <v>1999</v>
      </c>
      <c r="E97" s="21" t="s">
        <v>30</v>
      </c>
      <c r="F97" s="21" t="s">
        <v>31</v>
      </c>
      <c r="G97" s="20" t="s">
        <v>49</v>
      </c>
      <c r="H97" s="49">
        <v>30.81</v>
      </c>
      <c r="I97" s="49" t="s">
        <v>164</v>
      </c>
      <c r="J97" s="49"/>
      <c r="K97" s="34"/>
    </row>
    <row r="98" spans="1:11" s="23" customFormat="1" ht="22.95" customHeight="1">
      <c r="A98" s="43"/>
      <c r="B98" s="43"/>
      <c r="C98" s="27"/>
      <c r="D98" s="45"/>
      <c r="E98" s="46"/>
      <c r="F98" s="46"/>
      <c r="G98" s="50"/>
      <c r="H98" s="59"/>
      <c r="I98" s="59"/>
      <c r="J98" s="59"/>
      <c r="K98" s="43"/>
    </row>
    <row r="99" spans="1:11" s="29" customFormat="1" ht="22.95" customHeight="1">
      <c r="A99" s="26" t="s">
        <v>120</v>
      </c>
      <c r="B99" s="26"/>
      <c r="C99" s="27"/>
      <c r="D99" s="27"/>
      <c r="E99" s="27"/>
      <c r="F99" s="27"/>
      <c r="G99" s="27"/>
      <c r="H99" s="60"/>
      <c r="I99" s="60"/>
      <c r="J99" s="60"/>
      <c r="K99" s="26"/>
    </row>
    <row r="100" spans="1:11" s="23" customFormat="1" ht="4.8" customHeight="1" thickBot="1">
      <c r="A100" s="30"/>
      <c r="B100" s="31"/>
      <c r="C100" s="32"/>
      <c r="D100" s="32"/>
      <c r="E100" s="32"/>
      <c r="F100" s="32"/>
      <c r="G100" s="32"/>
      <c r="H100" s="61"/>
      <c r="I100" s="61"/>
      <c r="J100" s="61"/>
      <c r="K100" s="31"/>
    </row>
    <row r="101" spans="1:11" s="23" customFormat="1" ht="22.95" customHeight="1" thickTop="1">
      <c r="A101" s="34">
        <v>1</v>
      </c>
      <c r="B101" s="34">
        <v>64</v>
      </c>
      <c r="C101" s="78" t="s">
        <v>121</v>
      </c>
      <c r="D101" s="91">
        <v>1999</v>
      </c>
      <c r="E101" s="92" t="s">
        <v>34</v>
      </c>
      <c r="F101" s="92" t="s">
        <v>31</v>
      </c>
      <c r="G101" s="78" t="s">
        <v>122</v>
      </c>
      <c r="H101" s="66">
        <v>28.37</v>
      </c>
      <c r="I101" s="66">
        <v>27.8</v>
      </c>
      <c r="J101" s="49">
        <f>SUM(H101:I101)</f>
        <v>56.17</v>
      </c>
      <c r="K101" s="67"/>
    </row>
    <row r="102" spans="1:11" s="23" customFormat="1" ht="22.95" customHeight="1">
      <c r="A102" s="34">
        <v>2</v>
      </c>
      <c r="B102" s="53" t="s">
        <v>168</v>
      </c>
      <c r="C102" s="78" t="s">
        <v>123</v>
      </c>
      <c r="D102" s="91">
        <v>2000</v>
      </c>
      <c r="E102" s="92" t="s">
        <v>34</v>
      </c>
      <c r="F102" s="92" t="s">
        <v>31</v>
      </c>
      <c r="G102" s="78" t="s">
        <v>83</v>
      </c>
      <c r="H102" s="66">
        <v>30.28</v>
      </c>
      <c r="I102" s="66">
        <v>29.37</v>
      </c>
      <c r="J102" s="49">
        <f>SUM(H102:I102)</f>
        <v>59.650000000000006</v>
      </c>
      <c r="K102" s="67"/>
    </row>
    <row r="103" spans="1:11" s="23" customFormat="1" ht="22.95" customHeight="1">
      <c r="A103" s="69"/>
      <c r="B103" s="43"/>
      <c r="C103" s="27"/>
      <c r="D103" s="45"/>
      <c r="E103" s="46"/>
      <c r="F103" s="46"/>
      <c r="G103" s="27"/>
      <c r="H103" s="59"/>
      <c r="I103" s="59"/>
      <c r="J103" s="59"/>
      <c r="K103" s="43"/>
    </row>
  </sheetData>
  <mergeCells count="9">
    <mergeCell ref="G8:I8"/>
    <mergeCell ref="G9:I9"/>
    <mergeCell ref="G10:I10"/>
    <mergeCell ref="A1:K1"/>
    <mergeCell ref="A2:K2"/>
    <mergeCell ref="G3:I3"/>
    <mergeCell ref="G4:I4"/>
    <mergeCell ref="G5:I5"/>
    <mergeCell ref="G7:I7"/>
  </mergeCells>
  <pageMargins left="0.51181102362204722" right="0.51181102362204722" top="0" bottom="0" header="0" footer="0"/>
  <pageSetup paperSize="9" scale="55" fitToHeight="3" orientation="portrait" r:id="rId1"/>
  <headerFooter>
    <oddFooter>&amp;C&amp;"Helvetica Neue,Regular"&amp;12&amp;K000000&amp;P</oddFooter>
  </headerFooter>
  <rowBreaks count="1" manualBreakCount="1">
    <brk id="69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9531-9F6E-422F-849F-928607C72DB7}">
  <sheetPr>
    <pageSetUpPr fitToPage="1"/>
  </sheetPr>
  <dimension ref="A1:V20"/>
  <sheetViews>
    <sheetView showGridLines="0" zoomScaleNormal="100" workbookViewId="0">
      <selection activeCell="Q14" sqref="Q14"/>
    </sheetView>
  </sheetViews>
  <sheetFormatPr defaultColWidth="8.33203125" defaultRowHeight="19.95" customHeight="1"/>
  <cols>
    <col min="1" max="1" width="8.33203125" style="3" customWidth="1"/>
    <col min="2" max="2" width="7.44140625" style="97" customWidth="1"/>
    <col min="3" max="3" width="23.6640625" style="98" customWidth="1"/>
    <col min="4" max="4" width="7.33203125" style="98" customWidth="1"/>
    <col min="5" max="5" width="6.6640625" style="98" customWidth="1"/>
    <col min="6" max="6" width="12.6640625" style="3" customWidth="1"/>
    <col min="7" max="7" width="27.6640625" style="3" customWidth="1"/>
    <col min="8" max="16" width="11.109375" style="97" customWidth="1"/>
    <col min="17" max="17" width="8.33203125" style="3" customWidth="1"/>
    <col min="18" max="16384" width="8.33203125" style="3"/>
  </cols>
  <sheetData>
    <row r="1" spans="1:20" ht="49.2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23.7" customHeight="1">
      <c r="A2" s="4" t="s">
        <v>158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0" ht="20.25" customHeight="1">
      <c r="A3" s="99" t="s">
        <v>2</v>
      </c>
      <c r="B3" s="100"/>
      <c r="C3" s="100"/>
      <c r="D3" s="100"/>
      <c r="E3" s="100"/>
      <c r="F3" s="100"/>
      <c r="G3" s="8" t="s">
        <v>159</v>
      </c>
      <c r="H3" s="9"/>
      <c r="I3" s="9"/>
      <c r="J3" s="6"/>
      <c r="K3" s="6"/>
      <c r="L3" s="6"/>
      <c r="M3" s="6"/>
      <c r="N3" s="6"/>
      <c r="O3" s="10"/>
      <c r="P3" s="10"/>
    </row>
    <row r="4" spans="1:20" ht="19.95" customHeight="1">
      <c r="A4" s="99" t="s">
        <v>4</v>
      </c>
      <c r="B4" s="9"/>
      <c r="C4" s="9"/>
      <c r="D4" s="9"/>
      <c r="E4" s="9"/>
      <c r="F4" s="9"/>
      <c r="G4" s="11" t="s">
        <v>5</v>
      </c>
      <c r="H4" s="9"/>
      <c r="I4" s="9"/>
      <c r="J4" s="6"/>
      <c r="K4" s="6"/>
      <c r="L4" s="6"/>
      <c r="M4" s="6"/>
      <c r="N4" s="6"/>
      <c r="O4" s="10"/>
      <c r="P4" s="10"/>
    </row>
    <row r="5" spans="1:20" ht="19.95" customHeight="1">
      <c r="A5" s="99" t="s">
        <v>6</v>
      </c>
      <c r="B5" s="9"/>
      <c r="C5" s="9"/>
      <c r="D5" s="9"/>
      <c r="E5" s="9"/>
      <c r="F5" s="9"/>
      <c r="G5" s="11" t="s">
        <v>7</v>
      </c>
      <c r="H5" s="9"/>
      <c r="I5" s="9"/>
      <c r="J5" s="6"/>
      <c r="K5" s="6"/>
      <c r="L5" s="6"/>
      <c r="M5" s="6"/>
      <c r="N5" s="6"/>
      <c r="O5" s="10"/>
      <c r="P5" s="10"/>
    </row>
    <row r="6" spans="1:20" ht="19.95" customHeight="1">
      <c r="A6" s="99" t="s">
        <v>8</v>
      </c>
      <c r="B6" s="9"/>
      <c r="C6" s="9"/>
      <c r="D6" s="9"/>
      <c r="E6" s="9"/>
      <c r="F6" s="9"/>
      <c r="G6" s="12" t="s">
        <v>160</v>
      </c>
      <c r="H6" s="13"/>
      <c r="I6" s="13"/>
      <c r="J6" s="13"/>
      <c r="K6" s="13"/>
      <c r="L6" s="13"/>
      <c r="M6" s="6"/>
      <c r="N6" s="6"/>
      <c r="O6" s="10"/>
      <c r="P6" s="10"/>
    </row>
    <row r="7" spans="1:20" ht="19.95" customHeight="1">
      <c r="A7" s="99" t="s">
        <v>131</v>
      </c>
      <c r="B7" s="9"/>
      <c r="C7" s="9"/>
      <c r="D7" s="9"/>
      <c r="E7" s="9"/>
      <c r="F7" s="9"/>
      <c r="G7" s="14" t="s">
        <v>132</v>
      </c>
      <c r="H7" s="15"/>
      <c r="I7" s="15"/>
      <c r="J7" s="6"/>
      <c r="K7" s="6"/>
      <c r="L7" s="6"/>
      <c r="M7" s="6"/>
      <c r="N7" s="6"/>
      <c r="O7" s="10"/>
      <c r="P7" s="3"/>
    </row>
    <row r="8" spans="1:20" ht="19.95" customHeight="1">
      <c r="A8" s="99" t="s">
        <v>13</v>
      </c>
      <c r="B8" s="9"/>
      <c r="C8" s="9"/>
      <c r="D8" s="9"/>
      <c r="E8" s="9"/>
      <c r="F8" s="9"/>
      <c r="G8" s="16" t="s">
        <v>133</v>
      </c>
      <c r="H8" s="16"/>
      <c r="I8" s="16"/>
      <c r="J8" s="13"/>
      <c r="K8" s="13"/>
      <c r="L8" s="13"/>
      <c r="M8" s="13"/>
      <c r="N8" s="13"/>
      <c r="O8" s="10"/>
      <c r="P8" s="10"/>
    </row>
    <row r="9" spans="1:20" ht="19.95" customHeight="1">
      <c r="A9" s="101" t="s">
        <v>17</v>
      </c>
      <c r="B9" s="102" t="s">
        <v>18</v>
      </c>
      <c r="C9" s="103" t="s">
        <v>19</v>
      </c>
      <c r="D9" s="104" t="s">
        <v>20</v>
      </c>
      <c r="E9" s="104" t="s">
        <v>21</v>
      </c>
      <c r="F9" s="102" t="s">
        <v>22</v>
      </c>
      <c r="G9" s="105" t="s">
        <v>23</v>
      </c>
      <c r="H9" s="102" t="s">
        <v>24</v>
      </c>
      <c r="I9" s="102" t="s">
        <v>25</v>
      </c>
      <c r="J9" s="102" t="s">
        <v>134</v>
      </c>
      <c r="K9" s="102" t="s">
        <v>135</v>
      </c>
      <c r="L9" s="102" t="s">
        <v>136</v>
      </c>
      <c r="M9" s="102" t="s">
        <v>137</v>
      </c>
      <c r="N9" s="102" t="s">
        <v>138</v>
      </c>
      <c r="O9" s="102" t="s">
        <v>26</v>
      </c>
      <c r="P9" s="102" t="s">
        <v>27</v>
      </c>
    </row>
    <row r="10" spans="1:20" ht="20.25" customHeight="1">
      <c r="A10" s="106" t="s">
        <v>139</v>
      </c>
      <c r="B10" s="107"/>
      <c r="C10" s="108"/>
      <c r="D10" s="108"/>
      <c r="E10" s="108"/>
      <c r="F10" s="108"/>
      <c r="G10" s="16"/>
      <c r="H10" s="17"/>
      <c r="I10" s="17"/>
      <c r="J10" s="109"/>
      <c r="K10" s="109"/>
      <c r="L10" s="109"/>
      <c r="M10" s="110"/>
      <c r="N10" s="110"/>
      <c r="O10" s="110"/>
      <c r="P10" s="110"/>
      <c r="Q10" s="111"/>
    </row>
    <row r="11" spans="1:20" ht="19.95" customHeight="1" thickBot="1">
      <c r="A11" s="112"/>
      <c r="B11" s="113"/>
      <c r="C11" s="114"/>
      <c r="D11" s="114"/>
      <c r="E11" s="114"/>
      <c r="F11" s="113"/>
      <c r="G11" s="113"/>
      <c r="H11" s="115"/>
      <c r="I11" s="115"/>
      <c r="J11" s="115"/>
      <c r="K11" s="115"/>
      <c r="L11" s="115"/>
      <c r="M11" s="115"/>
      <c r="N11" s="115"/>
      <c r="O11" s="115"/>
      <c r="P11" s="116"/>
      <c r="Q11" s="111"/>
      <c r="R11" s="116"/>
      <c r="S11" s="116"/>
      <c r="T11" s="117"/>
    </row>
    <row r="12" spans="1:20" ht="19.95" customHeight="1" thickTop="1">
      <c r="A12" s="118"/>
      <c r="B12" s="118">
        <v>8</v>
      </c>
      <c r="C12" s="119" t="s">
        <v>143</v>
      </c>
      <c r="D12" s="120">
        <v>2010</v>
      </c>
      <c r="E12" s="104" t="s">
        <v>30</v>
      </c>
      <c r="F12" s="102" t="s">
        <v>31</v>
      </c>
      <c r="G12" s="121" t="s">
        <v>45</v>
      </c>
      <c r="H12" s="127">
        <v>19.170000000000002</v>
      </c>
      <c r="I12" s="122">
        <v>18.809999999999999</v>
      </c>
      <c r="J12" s="122">
        <v>17.61</v>
      </c>
      <c r="K12" s="123">
        <v>17.52</v>
      </c>
      <c r="L12" s="123">
        <v>17.34</v>
      </c>
      <c r="M12" s="122">
        <v>17.52</v>
      </c>
      <c r="N12" s="122">
        <v>17.34</v>
      </c>
      <c r="O12" s="122">
        <f t="shared" ref="O12:O20" si="0">SUM(M12:N12)</f>
        <v>34.86</v>
      </c>
      <c r="P12" s="3"/>
    </row>
    <row r="13" spans="1:20" ht="19.95" customHeight="1">
      <c r="A13" s="118"/>
      <c r="B13" s="118">
        <v>4</v>
      </c>
      <c r="C13" s="119" t="s">
        <v>142</v>
      </c>
      <c r="D13" s="120">
        <v>2014</v>
      </c>
      <c r="E13" s="104" t="s">
        <v>30</v>
      </c>
      <c r="F13" s="102" t="s">
        <v>31</v>
      </c>
      <c r="G13" s="121" t="s">
        <v>38</v>
      </c>
      <c r="H13" s="122">
        <v>19.23</v>
      </c>
      <c r="I13" s="122">
        <v>18.91</v>
      </c>
      <c r="J13" s="122">
        <v>18.190000000000001</v>
      </c>
      <c r="K13" s="123">
        <v>18.5</v>
      </c>
      <c r="L13" s="123">
        <v>18.55</v>
      </c>
      <c r="M13" s="122">
        <v>18.190000000000001</v>
      </c>
      <c r="N13" s="123">
        <v>18.5</v>
      </c>
      <c r="O13" s="122">
        <f t="shared" si="0"/>
        <v>36.69</v>
      </c>
      <c r="P13" s="3"/>
    </row>
    <row r="14" spans="1:20" ht="19.95" customHeight="1">
      <c r="A14" s="118"/>
      <c r="B14" s="118">
        <v>5</v>
      </c>
      <c r="C14" s="119" t="s">
        <v>141</v>
      </c>
      <c r="D14" s="120">
        <v>2015</v>
      </c>
      <c r="E14" s="104" t="s">
        <v>34</v>
      </c>
      <c r="F14" s="102" t="s">
        <v>31</v>
      </c>
      <c r="G14" s="121" t="s">
        <v>87</v>
      </c>
      <c r="H14" s="122">
        <v>19.03</v>
      </c>
      <c r="I14" s="122">
        <v>18.670000000000002</v>
      </c>
      <c r="J14" s="122">
        <v>18.55</v>
      </c>
      <c r="K14" s="123">
        <v>18.62</v>
      </c>
      <c r="L14" s="123">
        <v>18.46</v>
      </c>
      <c r="M14" s="122">
        <v>18.55</v>
      </c>
      <c r="N14" s="122">
        <v>18.46</v>
      </c>
      <c r="O14" s="122">
        <f t="shared" si="0"/>
        <v>37.010000000000005</v>
      </c>
      <c r="P14" s="3"/>
    </row>
    <row r="15" spans="1:20" ht="19.95" customHeight="1">
      <c r="A15" s="118"/>
      <c r="B15" s="118">
        <v>6</v>
      </c>
      <c r="C15" s="103" t="s">
        <v>140</v>
      </c>
      <c r="D15" s="124">
        <v>2016</v>
      </c>
      <c r="E15" s="104" t="s">
        <v>30</v>
      </c>
      <c r="F15" s="102" t="s">
        <v>31</v>
      </c>
      <c r="G15" s="121" t="s">
        <v>45</v>
      </c>
      <c r="H15" s="122">
        <v>18.78</v>
      </c>
      <c r="I15" s="122">
        <v>18.57</v>
      </c>
      <c r="J15" s="122">
        <v>18.559999999999999</v>
      </c>
      <c r="K15" s="123">
        <v>19.39</v>
      </c>
      <c r="L15" s="123">
        <v>19.399999999999999</v>
      </c>
      <c r="M15" s="122">
        <v>18.559999999999999</v>
      </c>
      <c r="N15" s="122">
        <v>18.57</v>
      </c>
      <c r="O15" s="122">
        <f t="shared" si="0"/>
        <v>37.129999999999995</v>
      </c>
      <c r="P15" s="3"/>
    </row>
    <row r="16" spans="1:20" ht="19.95" customHeight="1">
      <c r="A16" s="118"/>
      <c r="B16" s="118">
        <v>9</v>
      </c>
      <c r="C16" s="119" t="s">
        <v>144</v>
      </c>
      <c r="D16" s="120">
        <v>2014</v>
      </c>
      <c r="E16" s="104" t="s">
        <v>30</v>
      </c>
      <c r="F16" s="102" t="s">
        <v>31</v>
      </c>
      <c r="G16" s="121" t="s">
        <v>64</v>
      </c>
      <c r="H16" s="122">
        <v>19.61</v>
      </c>
      <c r="I16" s="122">
        <v>19.07</v>
      </c>
      <c r="J16" s="122">
        <v>19.22</v>
      </c>
      <c r="K16" s="123">
        <v>19.46</v>
      </c>
      <c r="L16" s="123">
        <v>18.98</v>
      </c>
      <c r="M16" s="122">
        <v>19.07</v>
      </c>
      <c r="N16" s="122">
        <v>18.98</v>
      </c>
      <c r="O16" s="122">
        <f t="shared" si="0"/>
        <v>38.049999999999997</v>
      </c>
      <c r="P16" s="3"/>
    </row>
    <row r="17" spans="1:22" ht="19.95" customHeight="1">
      <c r="A17" s="118"/>
      <c r="B17" s="118">
        <v>2</v>
      </c>
      <c r="C17" s="119" t="s">
        <v>148</v>
      </c>
      <c r="D17" s="120">
        <v>2009</v>
      </c>
      <c r="E17" s="104" t="s">
        <v>34</v>
      </c>
      <c r="F17" s="102" t="s">
        <v>31</v>
      </c>
      <c r="G17" s="121" t="s">
        <v>149</v>
      </c>
      <c r="H17" s="122">
        <v>21.44</v>
      </c>
      <c r="I17" s="122">
        <v>20.62</v>
      </c>
      <c r="J17" s="122">
        <v>21.27</v>
      </c>
      <c r="K17" s="123">
        <v>23.26</v>
      </c>
      <c r="L17" s="123" t="s">
        <v>88</v>
      </c>
      <c r="M17" s="122">
        <v>20.62</v>
      </c>
      <c r="N17" s="122">
        <v>21.27</v>
      </c>
      <c r="O17" s="122">
        <f t="shared" si="0"/>
        <v>41.89</v>
      </c>
      <c r="P17" s="3"/>
      <c r="Q17" s="116"/>
      <c r="R17" s="116"/>
      <c r="S17" s="117"/>
      <c r="T17" s="125"/>
      <c r="U17" s="126"/>
      <c r="V17" s="126"/>
    </row>
    <row r="18" spans="1:22" ht="19.95" customHeight="1">
      <c r="A18" s="118"/>
      <c r="B18" s="118">
        <v>7</v>
      </c>
      <c r="C18" s="119" t="s">
        <v>145</v>
      </c>
      <c r="D18" s="120">
        <v>2017</v>
      </c>
      <c r="E18" s="104" t="s">
        <v>30</v>
      </c>
      <c r="F18" s="102" t="s">
        <v>31</v>
      </c>
      <c r="G18" s="121" t="s">
        <v>87</v>
      </c>
      <c r="H18" s="122">
        <v>22.93</v>
      </c>
      <c r="I18" s="122">
        <v>21.86</v>
      </c>
      <c r="J18" s="122">
        <v>21.3</v>
      </c>
      <c r="K18" s="123">
        <v>21.69</v>
      </c>
      <c r="L18" s="123">
        <v>22.67</v>
      </c>
      <c r="M18" s="122">
        <v>21.3</v>
      </c>
      <c r="N18" s="122">
        <v>21.69</v>
      </c>
      <c r="O18" s="122">
        <f t="shared" si="0"/>
        <v>42.99</v>
      </c>
      <c r="P18" s="111"/>
      <c r="Q18" s="116"/>
      <c r="R18" s="116"/>
      <c r="S18" s="117"/>
      <c r="T18" s="125"/>
      <c r="U18" s="126"/>
      <c r="V18" s="126"/>
    </row>
    <row r="19" spans="1:22" ht="19.95" customHeight="1">
      <c r="A19" s="118"/>
      <c r="B19" s="118">
        <v>3</v>
      </c>
      <c r="C19" s="119" t="s">
        <v>146</v>
      </c>
      <c r="D19" s="120">
        <v>2017</v>
      </c>
      <c r="E19" s="104" t="s">
        <v>30</v>
      </c>
      <c r="F19" s="102" t="s">
        <v>35</v>
      </c>
      <c r="G19" s="121" t="s">
        <v>42</v>
      </c>
      <c r="H19" s="122">
        <v>23.24</v>
      </c>
      <c r="I19" s="122">
        <v>21.94</v>
      </c>
      <c r="J19" s="122">
        <v>24.67</v>
      </c>
      <c r="K19" s="123">
        <v>21.09</v>
      </c>
      <c r="L19" s="123">
        <v>54.9</v>
      </c>
      <c r="M19" s="122">
        <v>21.09</v>
      </c>
      <c r="N19" s="122">
        <v>21.94</v>
      </c>
      <c r="O19" s="122">
        <f t="shared" si="0"/>
        <v>43.03</v>
      </c>
      <c r="P19" s="111"/>
      <c r="Q19" s="116"/>
      <c r="R19" s="116"/>
      <c r="S19" s="117"/>
      <c r="T19" s="125"/>
      <c r="U19" s="126"/>
      <c r="V19" s="126"/>
    </row>
    <row r="20" spans="1:22" ht="19.95" customHeight="1">
      <c r="A20" s="118"/>
      <c r="B20" s="118">
        <v>1</v>
      </c>
      <c r="C20" s="119" t="s">
        <v>147</v>
      </c>
      <c r="D20" s="120">
        <v>2016</v>
      </c>
      <c r="E20" s="104" t="s">
        <v>30</v>
      </c>
      <c r="F20" s="102" t="s">
        <v>31</v>
      </c>
      <c r="G20" s="121" t="s">
        <v>64</v>
      </c>
      <c r="H20" s="122">
        <v>23.22</v>
      </c>
      <c r="I20" s="122">
        <v>23.99</v>
      </c>
      <c r="J20" s="123">
        <v>22.6</v>
      </c>
      <c r="K20" s="123">
        <v>20.91</v>
      </c>
      <c r="L20" s="123">
        <v>22.38</v>
      </c>
      <c r="M20" s="123">
        <v>22.6</v>
      </c>
      <c r="N20" s="122">
        <v>20.91</v>
      </c>
      <c r="O20" s="122">
        <f t="shared" si="0"/>
        <v>43.510000000000005</v>
      </c>
      <c r="P20" s="3"/>
    </row>
  </sheetData>
  <mergeCells count="14">
    <mergeCell ref="G10:I10"/>
    <mergeCell ref="A5:F5"/>
    <mergeCell ref="G5:I5"/>
    <mergeCell ref="A6:F6"/>
    <mergeCell ref="A7:F7"/>
    <mergeCell ref="G7:I7"/>
    <mergeCell ref="A8:F8"/>
    <mergeCell ref="G8:I8"/>
    <mergeCell ref="A1:P1"/>
    <mergeCell ref="A2:P2"/>
    <mergeCell ref="A3:F3"/>
    <mergeCell ref="G3:I3"/>
    <mergeCell ref="A4:F4"/>
    <mergeCell ref="G4:I4"/>
  </mergeCells>
  <pageMargins left="0.51181102362204722" right="0.51181102362204722" top="0" bottom="0" header="0" footer="0"/>
  <pageSetup paperSize="9" scale="71" fitToHeight="3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GS_výsledky</vt:lpstr>
      <vt:lpstr>GS_talent</vt:lpstr>
      <vt:lpstr>SG_výsledky</vt:lpstr>
      <vt:lpstr>SG_talent</vt:lpstr>
      <vt:lpstr>SL_výsledky</vt:lpstr>
      <vt:lpstr>SL_talent</vt:lpstr>
      <vt:lpstr>GS_talent!Oblast_tisku</vt:lpstr>
      <vt:lpstr>GS_výsledky!Oblast_tisku</vt:lpstr>
      <vt:lpstr>SG_talent!Oblast_tisku</vt:lpstr>
      <vt:lpstr>SG_výsledky!Oblast_tisku</vt:lpstr>
      <vt:lpstr>SL_talent!Oblast_tisku</vt:lpstr>
      <vt:lpstr>SL_výsledky!Oblast_tisku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Bláhová Monika Ing.</dc:creator>
  <cp:lastModifiedBy>Bláhová Monika Ing.</cp:lastModifiedBy>
  <dcterms:created xsi:type="dcterms:W3CDTF">2024-06-02T17:38:45Z</dcterms:created>
  <dcterms:modified xsi:type="dcterms:W3CDTF">2024-06-02T17:40:40Z</dcterms:modified>
</cp:coreProperties>
</file>